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0B96B016-2F9F-4218-93DF-02FBD2C4784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1" i="1" l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A49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A48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A34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A33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</calcChain>
</file>

<file path=xl/sharedStrings.xml><?xml version="1.0" encoding="utf-8"?>
<sst xmlns="http://schemas.openxmlformats.org/spreadsheetml/2006/main" count="385" uniqueCount="272">
  <si>
    <t xml:space="preserve">     Дата рождения</t>
  </si>
  <si>
    <t>Должность преподаваемый предмет(в каких классах работает)</t>
  </si>
  <si>
    <t>Специальность по диплому, №</t>
  </si>
  <si>
    <t xml:space="preserve"> Пед. стаж</t>
  </si>
  <si>
    <t>Результаты аттестации (год прохождения,высш/первая категория, соответствие,в каком году № приказа)</t>
  </si>
  <si>
    <t>Технология по котор. работает</t>
  </si>
  <si>
    <t xml:space="preserve">   Рук. РМО и ШМО</t>
  </si>
  <si>
    <t>Ученая степень, звания (указать какие)</t>
  </si>
  <si>
    <t>Заведованиие кабинетом(наименование кабинета)</t>
  </si>
  <si>
    <t>Имеющиеся награды</t>
  </si>
  <si>
    <t>Курсы повышения квалификации  за последние 3 года (№ удостоверения, год и место прохождения)</t>
  </si>
  <si>
    <t>Участие педагога в конкурсах профессионального Мастерства (республиканский , муниципальный этапы)</t>
  </si>
  <si>
    <t>Образование, когда и что закончил (высш/средне спец)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</si>
  <si>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</si>
  <si>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</si>
  <si>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Меджидов Хизри Хайрулаевич</t>
  </si>
  <si>
    <t>Высшее, 2008, РГПУ им. Герцена</t>
  </si>
  <si>
    <t>Естесственнонаучное образование, ВБА №0449849</t>
  </si>
  <si>
    <t>Здоровьесберегающая технология</t>
  </si>
  <si>
    <t>нет</t>
  </si>
  <si>
    <t>кабинет географии</t>
  </si>
  <si>
    <t>Анкетные данные учителей географии МКОУ "Акайталинская СОШ"</t>
  </si>
  <si>
    <t xml:space="preserve">первая, 2021 г., №03-16-300/21 от 1 июня 2021 г. </t>
  </si>
  <si>
    <t xml:space="preserve">Главный инженер по труду и безопасности, учитель географии 5-11 кл., учитель ИЗО 5,6,7,9. </t>
  </si>
  <si>
    <t xml:space="preserve">№19-103-1292, 2023 г., Петрозаводск, "Современный урок географии в соответствии с требованиями ФГОС ООО и СОО" </t>
  </si>
  <si>
    <t xml:space="preserve"> Капурова Дайганат Акаевна</t>
  </si>
  <si>
    <t xml:space="preserve"> 18.05.1961</t>
  </si>
  <si>
    <t>ДГПИ 1984</t>
  </si>
  <si>
    <t xml:space="preserve"> география 7-11кл</t>
  </si>
  <si>
    <t>География с дополнительной специальностью английский язык</t>
  </si>
  <si>
    <t>соответствие</t>
  </si>
  <si>
    <t xml:space="preserve"> махачкалинский центр повышения квалификации "Каспий" 2024г</t>
  </si>
  <si>
    <t>ние современных интерактивных методов обучения на уроках географии</t>
  </si>
  <si>
    <t>Самый классный классный-2018 2м на региональном этапе</t>
  </si>
  <si>
    <t xml:space="preserve"> </t>
  </si>
  <si>
    <t>Меджидова  Зарима  Имнияминовна</t>
  </si>
  <si>
    <t>высшее 
РГПУ,2007истор.</t>
  </si>
  <si>
    <t>учит.географии</t>
  </si>
  <si>
    <t>История
ВСГ
№ 1369345</t>
  </si>
  <si>
    <t>соотв. 
27.01.2023</t>
  </si>
  <si>
    <t>18.08.2022
04  094535</t>
  </si>
  <si>
    <t>" Применение современных
 образовательных технологий 
на уроках географии,
 как средство повышения
 качества обучения</t>
  </si>
  <si>
    <t>каб.геогр.</t>
  </si>
  <si>
    <t>Мугутдинова Патимат Анваровна</t>
  </si>
  <si>
    <t>высшее, ДГПУ,2000</t>
  </si>
  <si>
    <t xml:space="preserve">директор, учитель географии 7-11классы </t>
  </si>
  <si>
    <t>учитель географии№0342025</t>
  </si>
  <si>
    <t>высшая, 27.04.2022</t>
  </si>
  <si>
    <t>ГБУ ДПО РД "ДИРО"  № 04 094523  с 04.08.2022г. по 18.08.2022г.</t>
  </si>
  <si>
    <t>Развитие познавательного интереса на уроках географии с использованием ИКТ</t>
  </si>
  <si>
    <t>учасник конкурса лучший учитель РД 2013г., 4 место Рес. Конкурс лидер образования 2013г.</t>
  </si>
  <si>
    <t xml:space="preserve"> Победитель конкурса лучших учителей РФ 2009, почетная грамота Мин.природных ресурсов и экологии РД 2017год,</t>
  </si>
  <si>
    <t xml:space="preserve"> « Почётный работник общего образования РФ»  2015г.,</t>
  </si>
  <si>
    <t>Далгатова Барият Гаджиевна</t>
  </si>
  <si>
    <t>высшее, ДГПУ,2002</t>
  </si>
  <si>
    <t xml:space="preserve">учитель географии 5,6 классы </t>
  </si>
  <si>
    <t>учитель географии ИВС №0445482</t>
  </si>
  <si>
    <t xml:space="preserve">по графику в декабре </t>
  </si>
  <si>
    <t>ГБУ ДПО РД "ДИРО"  № 04 098784 с 01.09.2022г. по 15.09.2022г.</t>
  </si>
  <si>
    <t>Изучение требований УМК по географии "Полярная звезда</t>
  </si>
  <si>
    <t>кабинет географии № 22</t>
  </si>
  <si>
    <t>Ибрагимова Нурият Абдулмуталимовна</t>
  </si>
  <si>
    <t xml:space="preserve">     высшее ООО"Столичный центр образовательных технологий"Учитель географии; Преподавание географии в образовательной организации"</t>
  </si>
  <si>
    <t>учитель географии 5а.5б. 6а. 6б.7а.7б, 2б</t>
  </si>
  <si>
    <t>учитель географии по специальночсти "География"  №ВСБ 0670185</t>
  </si>
  <si>
    <t xml:space="preserve">соответствие 2019 </t>
  </si>
  <si>
    <t xml:space="preserve">      Институт дополнительного образования ФГБОУ ВО  "Дагестанский государственный университет"   № 0527      00000832 гМахачкала  2018год</t>
  </si>
  <si>
    <t>Развивающие позновательные активные технологии на уроках географии.</t>
  </si>
  <si>
    <t>Сулейманова Аминат Абдулмуминовна</t>
  </si>
  <si>
    <t>29.04.1975г</t>
  </si>
  <si>
    <t>Высшее, ДГПУ, биолого - химический факультет, 1997г</t>
  </si>
  <si>
    <t>Учитель биологии 5, 9 - 11кл</t>
  </si>
  <si>
    <t>Учитель биологии с правом преподавания химии, №0087227</t>
  </si>
  <si>
    <t>Высшая, 2020г.</t>
  </si>
  <si>
    <t>ГБУ ДПО РД "Диро" 2022 №04 093630</t>
  </si>
  <si>
    <t xml:space="preserve">здоровьесберегающая технололгия. Темасомообразования "Использование новых технологий как основа творческого развития учащихся на уроках биологии" </t>
  </si>
  <si>
    <t>"Учитель года -2014" республиканский , "Учитель здоровья -2014" республиканский, президентский грант 2012г. и 2018г.</t>
  </si>
  <si>
    <t>кабинет биологии</t>
  </si>
  <si>
    <t>грамоты и дипломы за участие в муницип и респуб конкурсах, Почетный работник РФ.</t>
  </si>
  <si>
    <t>Азизова Марият Магомедовна</t>
  </si>
  <si>
    <t>Высшее, ДГПУ 2016г.</t>
  </si>
  <si>
    <t>учитель биологии 6-8 кл</t>
  </si>
  <si>
    <t>Психолог</t>
  </si>
  <si>
    <t>не прходила</t>
  </si>
  <si>
    <t>Мамаева Аминат Шариповна</t>
  </si>
  <si>
    <t>ДГПИ- 1996</t>
  </si>
  <si>
    <t>педагог психолог, химия 9, 8а,8б</t>
  </si>
  <si>
    <t>уч.биологии химия ЭВ № 583890</t>
  </si>
  <si>
    <t>первая- №03-16-300/21</t>
  </si>
  <si>
    <t>050400016028    20023г."Образовательный центр Знание"</t>
  </si>
  <si>
    <t>Технология сотрудничества.</t>
  </si>
  <si>
    <t>не участвовала</t>
  </si>
  <si>
    <t>не имеет</t>
  </si>
  <si>
    <t>химии</t>
  </si>
  <si>
    <t>"Отличник образования РД." приказ 01-02-1-470/23 от 25.04.2023г.</t>
  </si>
  <si>
    <t>Омарова Курбангиз Магомедовна</t>
  </si>
  <si>
    <t>ДГПУ  2004</t>
  </si>
  <si>
    <t>уч.биологии 5,6,7,8,9,10,11кл.</t>
  </si>
  <si>
    <t>химия биология ВСВ 0307415</t>
  </si>
  <si>
    <t>соответствие-14.05.2017 №152</t>
  </si>
  <si>
    <t>150000118636        2022г."Академия реализации государственной политики и профессионального развития работников образования Министерства РФ"</t>
  </si>
  <si>
    <t>технология сотрудничества.</t>
  </si>
  <si>
    <t>ШМО</t>
  </si>
  <si>
    <t>Мухидинова Патимат Мусагаджиевна</t>
  </si>
  <si>
    <t>ДГПУ-2005</t>
  </si>
  <si>
    <t>Директор шкоы, учитель химии 11кл</t>
  </si>
  <si>
    <t xml:space="preserve"> биолог химик ВСВ 1920667</t>
  </si>
  <si>
    <t>высшая</t>
  </si>
  <si>
    <t>развивающее обучение</t>
  </si>
  <si>
    <t>Абдулаева Айшат Умахановна</t>
  </si>
  <si>
    <t>высшееДГПУ 2009г.</t>
  </si>
  <si>
    <t>учитель биологии 5-9кл</t>
  </si>
  <si>
    <t>учитель биологии ВСГ4229522</t>
  </si>
  <si>
    <t xml:space="preserve">соответствие пр. №58 от 26.11.2018 </t>
  </si>
  <si>
    <t>технология проблемного обучения</t>
  </si>
  <si>
    <t xml:space="preserve">нет </t>
  </si>
  <si>
    <t>Раджабов Магомед Камалутдинович</t>
  </si>
  <si>
    <r>
      <t xml:space="preserve">средне спец., </t>
    </r>
    <r>
      <rPr>
        <sz val="11"/>
        <color rgb="FF000000"/>
        <rFont val="Calibri"/>
        <family val="2"/>
      </rPr>
      <t>1991, БПУ</t>
    </r>
  </si>
  <si>
    <t>Биология 7-9 кл</t>
  </si>
  <si>
    <r>
      <rPr>
        <sz val="11"/>
        <rFont val="Calibri"/>
      </rPr>
      <t xml:space="preserve">учитель труда </t>
    </r>
    <r>
      <rPr>
        <sz val="11"/>
        <color rgb="FF000000"/>
        <rFont val="Calibri"/>
        <family val="2"/>
      </rPr>
      <t xml:space="preserve"> и черчения, РТ№091460</t>
    </r>
  </si>
  <si>
    <t xml:space="preserve">соответствие, прик.№ 64 от 01.09.2023г. </t>
  </si>
  <si>
    <t xml:space="preserve">150000118826, 2022г., "Академия реализации государственной политики и профессионального развития работников образования Министерства просвещения РФ" </t>
  </si>
  <si>
    <t>Развитие познавательных интересов на уроках биологии</t>
  </si>
  <si>
    <t xml:space="preserve">Раджабова Калимат Абдулкеримовна </t>
  </si>
  <si>
    <t xml:space="preserve">высшее ДГПУ, 2008 </t>
  </si>
  <si>
    <r>
      <t>директор, биология</t>
    </r>
    <r>
      <rPr>
        <sz val="11"/>
        <color rgb="FF000000"/>
        <rFont val="Calibri"/>
        <family val="2"/>
      </rPr>
      <t xml:space="preserve"> 5,6 кл</t>
    </r>
  </si>
  <si>
    <r>
      <rPr>
        <sz val="11"/>
        <rFont val="Calibri"/>
      </rPr>
      <t xml:space="preserve">учитель истории, </t>
    </r>
    <r>
      <rPr>
        <sz val="11"/>
        <color rgb="FF000000"/>
        <rFont val="Calibri"/>
        <family val="2"/>
      </rPr>
      <t>ВСГ4226275</t>
    </r>
  </si>
  <si>
    <t xml:space="preserve">150000118831, 2022г., "Академия реализации государственной политики и профессионального развития работников образования Министерства просвещения РФ" </t>
  </si>
  <si>
    <t>Современные технологии обучения </t>
  </si>
  <si>
    <t>Отличник образования РД,«25» апреля 2023 г. № 01-02-1-470/23</t>
  </si>
  <si>
    <t>Пахрутдинова Зоя Ивановна</t>
  </si>
  <si>
    <t xml:space="preserve">28.12.1946г. </t>
  </si>
  <si>
    <t>Высшее КГУ 1982г. Фак.биологии</t>
  </si>
  <si>
    <t>Учитель биологии5,6,7,8,9,10,11 Итого 11н.ч.</t>
  </si>
  <si>
    <t>ЖВ 754980 фак.биологии</t>
  </si>
  <si>
    <t>соответствие Пр№1 от 28.03.2022г</t>
  </si>
  <si>
    <t>Нано ДПО ОЦ г .МАхачкала Знание №5867 дата выдачи 18.12.2021г</t>
  </si>
  <si>
    <t>Проблемное обучение</t>
  </si>
  <si>
    <t>Мутайгаджиева Зульфия Абдуллаевна</t>
  </si>
  <si>
    <t>ДГУ 1993</t>
  </si>
  <si>
    <t>учитель биологии</t>
  </si>
  <si>
    <t>учительбиологии и химии</t>
  </si>
  <si>
    <t>соответствиеприказ №9/1 от 11.03.2024</t>
  </si>
  <si>
    <t>2023ДИРО,№8437</t>
  </si>
  <si>
    <t>использование различных форм и методов активизации учебного процесса</t>
  </si>
  <si>
    <t>ассоциация учителей биологии</t>
  </si>
  <si>
    <t>Отличник образования РД приказ       №01-02-1-275/24 от 15.03 2024</t>
  </si>
  <si>
    <t xml:space="preserve">Акаева Шуганат Камалтиновна </t>
  </si>
  <si>
    <t>ППК 2023г. среднее</t>
  </si>
  <si>
    <t>Биология 5-9 кл.</t>
  </si>
  <si>
    <t>44.02.02 Преподавание в начальных классах 110518 0597739</t>
  </si>
  <si>
    <t>1 год</t>
  </si>
  <si>
    <t>2024г.</t>
  </si>
  <si>
    <t xml:space="preserve">"«Применение новых образовательных технологий
в преподавании биологии и химии
в соответствии с ФГОС ООО»"
</t>
  </si>
  <si>
    <t>Каибова Заира Сайдуллаевна</t>
  </si>
  <si>
    <t>высшее, БПК-2002, ДГПУ-2007</t>
  </si>
  <si>
    <t>Заместитель руководителя (УВР), биология</t>
  </si>
  <si>
    <t>биология</t>
  </si>
  <si>
    <t>соответствие, 2023г., приказ №27</t>
  </si>
  <si>
    <t>Проектная технология</t>
  </si>
  <si>
    <t>Учитель года, муниц. этап</t>
  </si>
  <si>
    <t>Почётный работник РФ</t>
  </si>
  <si>
    <t>Грамоты</t>
  </si>
  <si>
    <t>Нурутдинова Зюльмира Гаджиевна</t>
  </si>
  <si>
    <t>высшее, ДГПУ-2004</t>
  </si>
  <si>
    <t>экология</t>
  </si>
  <si>
    <t>Здоровьесберегающая</t>
  </si>
  <si>
    <t>Рук. ШМО биол. и химия</t>
  </si>
  <si>
    <t>Казакова Саида Магомедовна</t>
  </si>
  <si>
    <t>12.09.1980 44 года</t>
  </si>
  <si>
    <t>высшее ДГПУ г.Мах. 2002г. Высшее</t>
  </si>
  <si>
    <t>уч.биологии 8-11 кл.; разг о важном-8кл</t>
  </si>
  <si>
    <t>уч.биологии и химии №ИВС 04466313</t>
  </si>
  <si>
    <t>высшая категория 1.09.2020г.           31050</t>
  </si>
  <si>
    <t>Махачкала ДИРО 2022</t>
  </si>
  <si>
    <t>Разв.познав.актив.технология на уроках биологии</t>
  </si>
  <si>
    <t>"Отличник образования РД" 2021г</t>
  </si>
  <si>
    <t xml:space="preserve">Канаматова Саида Алавутдиновна </t>
  </si>
  <si>
    <t>22.08.1983г.  41 год</t>
  </si>
  <si>
    <t>высшее, ДГПУ 2005г. ВСГ 1035356</t>
  </si>
  <si>
    <t>учитель биологии 5,6,7 классы</t>
  </si>
  <si>
    <t>учитель экологии</t>
  </si>
  <si>
    <t>б/к</t>
  </si>
  <si>
    <t>Меджидова Загидат Магомедалиевна</t>
  </si>
  <si>
    <t>15.11.1984 г.</t>
  </si>
  <si>
    <t>высшее, ДГУ, биофак,2008 г.</t>
  </si>
  <si>
    <t>учитель биологии и химии (8-11 кл.)</t>
  </si>
  <si>
    <t>учитель биологии ВСГ № 2100387</t>
  </si>
  <si>
    <t xml:space="preserve">Высшая категория Приказ№ 
от 01.09.2020г
</t>
  </si>
  <si>
    <t>"Реализация требований ФГОС третьего поколения ООО в работе учителя биологии и химии", 108 ч., № 050400012462, 19.11.2022 г., НАНО ДПО ОЦ ЗНАНИЕ</t>
  </si>
  <si>
    <t>личностно-ориентированная, здоровьесберегающая; тема "Формирование функциональной естественно-научной грамотности на уроках"</t>
  </si>
  <si>
    <t>кабинет биологии и химии № 18</t>
  </si>
  <si>
    <t>Почетный работник в сфере образования РФ, Приказ от 22.06.2017 г. № 348/к-н</t>
  </si>
  <si>
    <t>Казиева Баху Абдулазизовна</t>
  </si>
  <si>
    <t>17.11.1981 г.</t>
  </si>
  <si>
    <t>высшее, ДГУ,биофак, 2005 г.</t>
  </si>
  <si>
    <t>учитель биологии (5-11 кл.)</t>
  </si>
  <si>
    <t>учитель биологии ВСВ № 0784459</t>
  </si>
  <si>
    <t>Соответствие занимаемой должности</t>
  </si>
  <si>
    <t>ПК № 013735, 01.09.2022 г., МЦПК - Академии "Каспий"</t>
  </si>
  <si>
    <t>Гуманно-личностные и авторитарные технологии, тема "Развитие познавательной активности у учащихся на уроках биологии"</t>
  </si>
  <si>
    <t>Абдуллаева Мадина Зайнуллаевна</t>
  </si>
  <si>
    <t>высш, ДГПУ, эколого-геогр фак, 1996г</t>
  </si>
  <si>
    <t>учитель биол 8 б кл</t>
  </si>
  <si>
    <t>учитель географии и экологии УВ №543385</t>
  </si>
  <si>
    <t>высш 2024г №05-02-2-998/24</t>
  </si>
  <si>
    <t>2021г ДИРО 44395, 2022г Москва У--103335/Б Игровая, здоровьезб</t>
  </si>
  <si>
    <t>игровая, здоровьесбер</t>
  </si>
  <si>
    <t>Учитель - года 2008 мун - 2 м, Учитель года 2015 мун - 3 м</t>
  </si>
  <si>
    <t>президенский грант 2008</t>
  </si>
  <si>
    <t xml:space="preserve">Абдулаева Зюльфия Тажутдиновна </t>
  </si>
  <si>
    <t>высш ДГПУ фак экологии 2006</t>
  </si>
  <si>
    <t>учитель биологии 5-11 кл</t>
  </si>
  <si>
    <t>учитель биологии ВСТ 1056676</t>
  </si>
  <si>
    <t>первая 2017г №604-10/17</t>
  </si>
  <si>
    <t>2022г Москва У -103155/Б</t>
  </si>
  <si>
    <t>разноуровневое обучение</t>
  </si>
  <si>
    <t>Османова Бурлият Османовна</t>
  </si>
  <si>
    <t>Высшее РГПУ, 2007</t>
  </si>
  <si>
    <t>Уч. биологии</t>
  </si>
  <si>
    <t>Уч.биологии. № 1370954</t>
  </si>
  <si>
    <t xml:space="preserve">24.10. 2019  первая № 2363-05/19 </t>
  </si>
  <si>
    <t>2022 ПК 001429</t>
  </si>
  <si>
    <t>Исслед.метод, в обуч-ии</t>
  </si>
  <si>
    <t xml:space="preserve">        -</t>
  </si>
  <si>
    <t xml:space="preserve">    -</t>
  </si>
  <si>
    <t xml:space="preserve">       -</t>
  </si>
  <si>
    <t>Да</t>
  </si>
  <si>
    <t xml:space="preserve">             -</t>
  </si>
  <si>
    <t>Кураева Рисалат Магомедкамиловна</t>
  </si>
  <si>
    <t>ДГПУ высш 2014,ДГПУ высш 2019</t>
  </si>
  <si>
    <t>учитель биологии и химии</t>
  </si>
  <si>
    <t>Экономист-менеджер КВ№27346,Магистр№1005181091459</t>
  </si>
  <si>
    <t>Соответствие занимаемой должности  Приказ №34/2 от 01.09.2024г.</t>
  </si>
  <si>
    <t xml:space="preserve">Махачкала Дагестанский институт развития образования 2022 г.Махачкала №04094603 </t>
  </si>
  <si>
    <t>Совершенствование методики и технологии преподавания биологии</t>
  </si>
  <si>
    <t>каб.химии</t>
  </si>
  <si>
    <t>Умаханова Айзанат  Зайналабидовна</t>
  </si>
  <si>
    <t>ВысшееДГПУ  факультет биологии 2007 г</t>
  </si>
  <si>
    <t xml:space="preserve">Учитель биологии 5-10 кл., </t>
  </si>
  <si>
    <t>Учитель  биология   ВСГ № 1994525</t>
  </si>
  <si>
    <t>Соответствие № 70 от 18.11.2022г</t>
  </si>
  <si>
    <t xml:space="preserve">7.12.2022-13.12.2022г(40ч) ФГ
29.03.2022-12.05.2022г (36ч)  ФГОС
30.10.2023-6.11.2023г. (36ч) ФГОС
26.04.2023-12.05.2024г(72ч) биология
18.10.2021-24.12.2021г (40ч) ФГОС
28.05.2024-24.06.2024г (144ч) Кл.рук
</t>
  </si>
  <si>
    <t xml:space="preserve">« Развитие критического мышления в процессе проектной деятельности, использование электронных образовательных ресурсов на уроках биологии» </t>
  </si>
  <si>
    <t>ШМО естественно-математического цикла</t>
  </si>
  <si>
    <t>Идрисова Зарема Магомеднабиевна</t>
  </si>
  <si>
    <t>Высшее,ДГПУ 2006,Учит.экологии</t>
  </si>
  <si>
    <t xml:space="preserve">уч. биологии </t>
  </si>
  <si>
    <t>ВСА №0410772, рег.№9208</t>
  </si>
  <si>
    <t>11.11.2019г.</t>
  </si>
  <si>
    <t>Работа с одаренными детьми через организацию проектной деятельности по биологии.</t>
  </si>
  <si>
    <t>Учитель года 2022</t>
  </si>
  <si>
    <t>Атаева Саида Нажбутдиновна</t>
  </si>
  <si>
    <t xml:space="preserve">2010г.ДГПУ .Высшее </t>
  </si>
  <si>
    <t>Зам по УВР Биология ,география .5-9</t>
  </si>
  <si>
    <t>Биология №21134  16 л.</t>
  </si>
  <si>
    <t xml:space="preserve">Соответствие </t>
  </si>
  <si>
    <t>№044 2022 ДГУ</t>
  </si>
  <si>
    <t>Преподования биологии в условиях ФГОС второго поколения</t>
  </si>
  <si>
    <t>Мурадбекова Халимат Магомедрасуловна</t>
  </si>
  <si>
    <t>Высшее,         ДГПУ 2013</t>
  </si>
  <si>
    <t>учитель биологии 5-7,8 кл</t>
  </si>
  <si>
    <t>учитель химии и биологии К№68062</t>
  </si>
  <si>
    <t>соответствие 2020г. Пр№ 91/1</t>
  </si>
  <si>
    <t>ДИРО 2021г. № 052414952871, ДИРО 2021г. № 052415813315, ДИРО 2021г. № 04078171, ДИРО 2022г. № 04094551</t>
  </si>
  <si>
    <t>Обучение в сотрудничестве. Тема самообразования: Особенности преподавания биологии в условиях перехода  на ФГОС</t>
  </si>
  <si>
    <t>да</t>
  </si>
  <si>
    <t>Гаджиева Джамиля Камиловна</t>
  </si>
  <si>
    <t>Высшее,         ДГПУ 2011</t>
  </si>
  <si>
    <t>учитель биологии 5-10,11</t>
  </si>
  <si>
    <t>учитель  биологии и педагог-психолог КГ №13505</t>
  </si>
  <si>
    <t xml:space="preserve">соответствие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</si>
</sst>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</font>
    <font>
      <sz val="11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mbria"/>
      <family val="1"/>
      <charset val="204"/>
      <scheme val="major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1"/>
      <color theme="1"/>
      <name val="Times New Roman"/>
      <charset val="204"/>
    </font>
    <font>
      <sz val="11"/>
      <color rgb="FF000000"/>
      <name val="Calibri"/>
      <family val="2"/>
    </font>
    <font>
      <sz val="10"/>
      <color rgb="FF333333"/>
      <name val="Arial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 applyAlignment="1"/>
    <xf numFmtId="0" fontId="3" fillId="2" borderId="2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0" borderId="2" xfId="0" applyFont="1" applyBorder="1" applyAlignment="1"/>
    <xf numFmtId="14" fontId="1" fillId="0" borderId="2" xfId="0" applyNumberFormat="1" applyFont="1" applyBorder="1" applyAlignment="1"/>
    <xf numFmtId="0" fontId="1" fillId="0" borderId="2" xfId="0" applyFont="1" applyBorder="1" applyAlignment="1">
      <alignment wrapText="1"/>
    </xf>
    <xf numFmtId="0" fontId="0" fillId="0" borderId="2" xfId="0" applyBorder="1" applyAlignment="1"/>
    <xf numFmtId="14" fontId="4" fillId="0" borderId="0" xfId="0" applyNumberFormat="1" applyFont="1" applyAlignment="1"/>
    <xf numFmtId="0" fontId="4" fillId="0" borderId="0" xfId="0" applyFont="1" applyAlignment="1"/>
    <xf numFmtId="0" fontId="0" fillId="0" borderId="0" xfId="0" applyAlignment="1"/>
    <xf numFmtId="14" fontId="0" fillId="0" borderId="2" xfId="0" applyNumberFormat="1" applyBorder="1" applyAlignment="1"/>
    <xf numFmtId="0" fontId="0" fillId="0" borderId="2" xfId="0" applyBorder="1" applyAlignment="1">
      <alignment wrapText="1"/>
    </xf>
    <xf numFmtId="0" fontId="5" fillId="0" borderId="2" xfId="0" applyFont="1" applyBorder="1" applyAlignment="1"/>
    <xf numFmtId="14" fontId="5" fillId="0" borderId="2" xfId="0" applyNumberFormat="1" applyFont="1" applyBorder="1" applyAlignment="1"/>
    <xf numFmtId="14" fontId="5" fillId="0" borderId="0" xfId="0" applyNumberFormat="1" applyFont="1" applyAlignment="1"/>
    <xf numFmtId="0" fontId="6" fillId="0" borderId="2" xfId="0" applyFont="1" applyBorder="1" applyAlignment="1"/>
    <xf numFmtId="164" fontId="6" fillId="0" borderId="2" xfId="0" applyNumberFormat="1" applyFont="1" applyBorder="1" applyAlignment="1"/>
    <xf numFmtId="0" fontId="6" fillId="0" borderId="0" xfId="0" applyFont="1" applyAlignment="1"/>
    <xf numFmtId="0" fontId="7" fillId="0" borderId="0" xfId="0" applyFont="1" applyAlignment="1"/>
    <xf numFmtId="14" fontId="6" fillId="0" borderId="2" xfId="0" applyNumberFormat="1" applyFont="1" applyBorder="1" applyAlignment="1"/>
    <xf numFmtId="0" fontId="8" fillId="0" borderId="0" xfId="0" applyFont="1" applyAlignment="1"/>
    <xf numFmtId="0" fontId="0" fillId="0" borderId="0" xfId="0" applyAlignment="1">
      <alignment horizontal="center"/>
    </xf>
    <xf numFmtId="0" fontId="10" fillId="0" borderId="2" xfId="0" applyFont="1" applyBorder="1" applyAlignment="1"/>
    <xf numFmtId="164" fontId="0" fillId="0" borderId="2" xfId="0" applyNumberFormat="1" applyBorder="1" applyAlignment="1"/>
    <xf numFmtId="0" fontId="11" fillId="0" borderId="2" xfId="0" applyFont="1" applyBorder="1" applyProtection="1">
      <alignment vertical="center"/>
      <protection locked="0"/>
    </xf>
    <xf numFmtId="14" fontId="1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14" fontId="0" fillId="0" borderId="2" xfId="0" applyNumberFormat="1" applyBorder="1" applyAlignment="1">
      <alignment vertical="top" wrapText="1"/>
    </xf>
    <xf numFmtId="0" fontId="0" fillId="0" borderId="2" xfId="0" applyBorder="1" applyAlignment="1">
      <alignment vertical="top"/>
    </xf>
    <xf numFmtId="14" fontId="0" fillId="0" borderId="2" xfId="0" applyNumberFormat="1" applyBorder="1" applyAlignment="1">
      <alignment vertical="top"/>
    </xf>
    <xf numFmtId="0" fontId="12" fillId="0" borderId="3" xfId="0" applyFont="1" applyBorder="1" applyAlignment="1">
      <alignment vertical="center" wrapText="1"/>
    </xf>
    <xf numFmtId="0" fontId="13" fillId="0" borderId="2" xfId="0" applyFont="1" applyBorder="1">
      <alignment vertical="center"/>
    </xf>
    <xf numFmtId="11" fontId="0" fillId="0" borderId="2" xfId="0" applyNumberFormat="1" applyBorder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728.31537.rartemp/&#1061;&#1057;&#1054;&#1064;%20&#1073;&#1072;&#1085;&#1082;%20&#1091;&#1095;&#1080;&#1090;&#1077;&#1083;&#1077;&#1081;%20&#1073;&#1080;&#1086;&#1083;&#1086;&#1075;&#1080;&#1080;%20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2776.44770.rartemp/&#1041;&#1072;&#1085;&#1082;%20&#1076;&#1072;&#1085;&#1085;&#1099;&#1093;%20&#1091;&#1095;&#1080;&#1090;&#1077;&#1083;&#1077;&#1081;%20&#1073;&#1080;&#1086;&#1083;&#1086;&#1075;&#1080;&#108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9628.5431.rartemp/&#1041;&#1080;&#1086;&#1083;&#1086;&#1075;&#1080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2;&#1050;&#1054;&#1059;%20%20&#1053;&#1080;&#1078;&#1085;&#1077;&#1082;&#1072;&#1079;&#1072;&#1085;&#1080;&#1097;&#1077;&#1085;&#1089;&#1082;&#1072;&#1103;%20&#1057;&#1054;&#1064;%20&#8470;4%202024-%20%202025%20&#1091;&#1095;&#1077;&#1073;&#1085;&#1099;&#1081;%20&#1075;&#1086;&#107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8632.27341.rartemp/&#1041;&#1080;&#1086;&#1083;&#1086;&#1075;&#1080;&#110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2776.11711.rartemp/&#1073;&#1080;&#1086;&#1083;&#1086;&#1075;&#1080;&#110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7784.38345.rartemp/&#1073;&#1080;&#1086;&#1083;&#1086;&#1075;&#1080;&#1103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55;&#1088;&#1086;&#1074;&#1077;&#1088;&#1080;&#1090;&#1100;!&#1063;&#1080;&#1088;&#1082;&#1077;&#1081;%20&#1054;&#1062;%20&#1085;&#1086;&#1074;&#1072;&#1103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Rar$DIa1016.6158.rartemp/&#1073;&#1080;&#1086;&#1083;&#1086;&#1075;&#1080;&#1103;,&#1093;&#1080;&#1084;&#1080;&#1103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1;&#1072;&#1079;&#1072;%20&#1076;&#1072;&#1085;&#1085;&#1099;&#1093;%20&#1043;&#1086;&#1090;&#1086;&#1074;&#1099;&#1077;%202024-2025&#1075;&#1086;&#1076;/&#1069;&#1082;&#1080;&#1073;&#1091;&#1083;&#1072;&#1082;%20&#1041;&#1040;&#1053;&#1050;%20%20%20&#1076;&#1072;&#1085;&#1085;&#1099;&#1093;%20&#1091;&#1095;&#1080;&#1090;&#1077;&#1083;&#1077;&#1081;%20&#1087;&#1086;%20&#1074;&#1089;&#1077;&#1084;%20&#1087;&#1088;&#1077;&#1076;&#1084;&#1077;&#1090;&#1072;&#1084;%20%20&#1085;&#1072;%202024-2025&#1075;&#1075;.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%20%20&#8470;1%20%20%20&#1082;%20&#1087;&#1083;&#1072;&#1085;&#1091;%20&#1085;&#1072;%20&#1089;&#1077;&#1085;&#1090;&#1103;&#1073;&#1088;&#1100;%202024-2025&#1075;&#1075;%20%20&#1045;&#1076;&#1080;&#1085;&#1099;&#1081;%20&#1086;&#1073;&#1088;&#1072;&#1079;&#1077;&#1094;%20&#1073;&#1072;&#1085;&#1082;&#1072;%20&#1076;&#1072;&#1085;&#1085;&#1099;&#1093;%20&#1091;&#1095;&#1080;&#1090;&#1077;&#1083;&#1077;&#1081;%20&#1087;&#1086;%20&#1074;&#1089;&#1077;&#1084;%20&#1087;&#1088;&#1077;&#1076;&#1084;&#1077;&#1090;&#1072;&#1084;%20&#1063;&#1072;&#1085;&#1082;&#1091;&#1088;&#1073;&#10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Далгатова Эльмира Алиевна</v>
          </cell>
          <cell r="B5">
            <v>28165</v>
          </cell>
          <cell r="C5" t="str">
            <v>Д ГПУ 2000</v>
          </cell>
          <cell r="D5" t="str">
            <v>биологии 5,6,7,8,9,10,11</v>
          </cell>
          <cell r="E5" t="str">
            <v>Учитель биологии</v>
          </cell>
          <cell r="F5">
            <v>29</v>
          </cell>
          <cell r="G5" t="str">
            <v>Высшая, Приказ №01-02-1-78 от 14.08.2024г.</v>
          </cell>
          <cell r="H5" t="str">
            <v>"Реализация требований обновленных ФГОС НОО, ФГОС ООО в работе учителя"  18.08.2022г.№1180, 2018 ГБОУ ДПО "ДИРО"</v>
          </cell>
          <cell r="I5" t="str">
            <v>Иссл.проект.</v>
          </cell>
          <cell r="J5" t="str">
            <v>Рук. ШМО Естествознание</v>
          </cell>
          <cell r="K5" t="str">
            <v>учитель года муниц.этап</v>
          </cell>
          <cell r="L5" t="str">
            <v>нет</v>
          </cell>
          <cell r="M5" t="str">
            <v>кабинет биологии</v>
          </cell>
          <cell r="N5" t="str">
            <v>нет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Муртазаева Нурият Аликилычевна</v>
          </cell>
          <cell r="B5">
            <v>26314</v>
          </cell>
          <cell r="C5" t="str">
            <v>высшее, ДГПИ 1994г.</v>
          </cell>
          <cell r="D5" t="str">
            <v>директор, учитель биологии (5кл., 6кл., 7кл., 8кл., 9кл., 10кл., 11кл.), химии (8кл)</v>
          </cell>
          <cell r="E5" t="str">
            <v>учитель химии и биологии №395876</v>
          </cell>
          <cell r="F5">
            <v>20</v>
          </cell>
          <cell r="G5" t="str">
            <v>2022 г. высшая, приказ №01-01-620/22 от 15.07.2022г.</v>
          </cell>
          <cell r="H5" t="str">
            <v>ДИРО, 2022г, 2021г.,2020г., №у-107962/б; №2346; №44013; №22556; №30352; №29606; №32069;</v>
          </cell>
          <cell r="I5" t="str">
            <v>Развитие познавательной активности у учащихся на уроках биологии, химии</v>
          </cell>
          <cell r="L5" t="str">
            <v>почетный работник просвещения РФ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Гусейнова Шамай Шехахмедовна</v>
          </cell>
          <cell r="B5">
            <v>30410</v>
          </cell>
          <cell r="C5" t="str">
            <v>высшее ДГПУ 2006</v>
          </cell>
          <cell r="D5" t="str">
            <v>учитель биологии 5,6,7,8,9 кл</v>
          </cell>
          <cell r="E5" t="str">
            <v>учитель биологии ВСБ №0739108</v>
          </cell>
          <cell r="F5">
            <v>21</v>
          </cell>
          <cell r="G5" t="str">
            <v>2023г, соответствие .приказ №21 от 02.03.2023г</v>
          </cell>
          <cell r="H5">
            <v>2018</v>
          </cell>
          <cell r="I5" t="str">
            <v>здоровьесберегающие технологии</v>
          </cell>
          <cell r="J5" t="str">
            <v xml:space="preserve"> </v>
          </cell>
          <cell r="M5" t="str">
            <v>Кабинет Биологии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7">
          <cell r="A17" t="str">
            <v>Газибекова Лайла Шугаибовна</v>
          </cell>
          <cell r="B17" t="str">
            <v>22.11.1982г.</v>
          </cell>
          <cell r="C17" t="str">
            <v>вышее-ДГПУ -1.06.2001.г.</v>
          </cell>
          <cell r="D17" t="str">
            <v>учитель биологии-5-10кл.</v>
          </cell>
          <cell r="E17" t="str">
            <v>ЭкологияВСВ 0309652 1.06.2001г.</v>
          </cell>
          <cell r="F17">
            <v>21</v>
          </cell>
          <cell r="G17" t="str">
            <v>соответствие</v>
          </cell>
          <cell r="H17" t="str">
            <v>04094974  № 461111  ГБУ ДПО РД   "ДИРО" " Реализация требований обновленных ФГОС" НОО,ФГОС ООО в работе учителя" 2022г. (36ч.)</v>
          </cell>
          <cell r="I17" t="str">
            <v>Экологическое  воспитание школьников на уроках биологии</v>
          </cell>
          <cell r="J17">
            <v>0</v>
          </cell>
          <cell r="K17">
            <v>0</v>
          </cell>
          <cell r="L17">
            <v>0</v>
          </cell>
          <cell r="M17" t="str">
            <v>каб.биологии и химии</v>
          </cell>
          <cell r="N17" t="str">
            <v>Отличник образования РД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Джамавова Умият Абдурахмановна</v>
          </cell>
          <cell r="B5">
            <v>25077</v>
          </cell>
          <cell r="C5" t="str">
            <v>Высшее, 1990 г., НПИ</v>
          </cell>
          <cell r="D5" t="str">
            <v>Учитель химии и биологии; 9 е</v>
          </cell>
          <cell r="E5" t="str">
            <v xml:space="preserve">Химическая технология стекла и металла,УВ №448569 </v>
          </cell>
          <cell r="F5">
            <v>31</v>
          </cell>
          <cell r="G5" t="str">
            <v>Соотв. Занимой долж. Пр. №36 от 30.05.2022</v>
          </cell>
          <cell r="H5" t="str">
            <v>14.02.2020, №342409701513 АНО ДПО "Волгоградский институт профессионального роста"</v>
          </cell>
          <cell r="I5" t="str">
            <v>Экспериментально-исследовательские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  <row r="6">
          <cell r="A6" t="str">
            <v>Тохтарова Дина Мурадовна</v>
          </cell>
          <cell r="B6">
            <v>30499</v>
          </cell>
          <cell r="C6" t="str">
            <v>Высшее,ДГПУ</v>
          </cell>
          <cell r="D6" t="str">
            <v>Учитель биологии; 5,7,8 кл.</v>
          </cell>
          <cell r="E6" t="str">
            <v>Биология, ВСГ 1994529</v>
          </cell>
          <cell r="F6">
            <v>20</v>
          </cell>
          <cell r="G6" t="str">
            <v>Первая, пр №995-05/20 от30 апр 2020 г.</v>
          </cell>
          <cell r="H6" t="str">
            <v>11.09.2023 г. № ПК 018552; ЧУ ДПО Махачкалинский ЦПК-Академия "Каспий"</v>
          </cell>
          <cell r="I6" t="str">
            <v>Исследовательские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Ханмагомедова Умусапият Устаровна</v>
          </cell>
          <cell r="B5" t="str">
            <v>04.08.1960г.</v>
          </cell>
          <cell r="C5" t="str">
            <v>высш, ДГУ,1990г.</v>
          </cell>
          <cell r="D5" t="str">
            <v>учит.биологии  5-9 кл</v>
          </cell>
          <cell r="E5" t="str">
            <v>учит.биол.и химии № 122193</v>
          </cell>
          <cell r="F5">
            <v>34</v>
          </cell>
          <cell r="G5" t="str">
            <v>соответствие, 2021г., Приказ №18 от 11.05.2021г.</v>
          </cell>
          <cell r="H5" t="str">
            <v>2022г. ГБУ ДПО РД "ДИРО" №04 094957</v>
          </cell>
          <cell r="I5" t="str">
            <v>здоровьесберег</v>
          </cell>
          <cell r="J5" t="str">
            <v>не является</v>
          </cell>
          <cell r="K5" t="str">
            <v>не участвовла</v>
          </cell>
          <cell r="L5" t="str">
            <v>нет</v>
          </cell>
          <cell r="M5" t="str">
            <v>нет</v>
          </cell>
          <cell r="N5" t="str">
            <v>не имеет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 xml:space="preserve">Мигитинова Бурлият Пайзутиновна </v>
          </cell>
          <cell r="B5">
            <v>33590</v>
          </cell>
          <cell r="C5" t="str">
            <v>СГА-2015г</v>
          </cell>
          <cell r="D5" t="str">
            <v>биология ,8,9а,б</v>
          </cell>
          <cell r="E5" t="str">
            <v>231000 Информатика и вычислительная техника №137724</v>
          </cell>
          <cell r="F5">
            <v>12</v>
          </cell>
          <cell r="G5" t="str">
            <v>нет</v>
          </cell>
          <cell r="H5" t="str">
            <v>нет</v>
          </cell>
          <cell r="I5" t="str">
            <v xml:space="preserve">Организация проектно-исследователькой деятельности обучающихся в 9 классе по предмету биологии </v>
          </cell>
          <cell r="J5" t="str">
            <v>нет</v>
          </cell>
          <cell r="K5" t="str">
            <v>нет</v>
          </cell>
          <cell r="L5" t="str">
            <v>нет</v>
          </cell>
          <cell r="M5" t="str">
            <v>нет</v>
          </cell>
          <cell r="N5" t="str">
            <v>нет</v>
          </cell>
        </row>
        <row r="6">
          <cell r="A6" t="str">
            <v>Умавова Наида Джанбековна</v>
          </cell>
          <cell r="B6">
            <v>38384</v>
          </cell>
          <cell r="C6" t="str">
            <v>ППК им.Расула Гамзатова г.Буйнакск</v>
          </cell>
          <cell r="D6" t="str">
            <v>биология ,5а, б, 6а,б,7б</v>
          </cell>
          <cell r="E6" t="str">
            <v>уч. начальных класов с дополнительной подготовкой в области информатики №127965</v>
          </cell>
          <cell r="F6">
            <v>2</v>
          </cell>
          <cell r="G6" t="str">
            <v>нет</v>
          </cell>
          <cell r="H6" t="str">
            <v>нет</v>
          </cell>
          <cell r="I6" t="str">
            <v xml:space="preserve">Экологическое воспитание детей с использованием современных технологий </v>
          </cell>
          <cell r="J6" t="str">
            <v>нет</v>
          </cell>
          <cell r="K6" t="str">
            <v>нет</v>
          </cell>
          <cell r="L6" t="str">
            <v>нет</v>
          </cell>
          <cell r="M6" t="str">
            <v>нет</v>
          </cell>
          <cell r="N6" t="str">
            <v>нет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2">
          <cell r="A52" t="str">
            <v>Закарикаева Маи Салатгереевна</v>
          </cell>
          <cell r="B52">
            <v>28487</v>
          </cell>
          <cell r="C52" t="str">
            <v>ДГУ-1999</v>
          </cell>
          <cell r="D52" t="str">
            <v>биология 5-11</v>
          </cell>
          <cell r="E52" t="str">
            <v xml:space="preserve">биология </v>
          </cell>
          <cell r="F52">
            <v>24</v>
          </cell>
          <cell r="G52" t="str">
            <v>выс.№995-05/20</v>
          </cell>
          <cell r="H52" t="str">
            <v>04-18.08.2022</v>
          </cell>
          <cell r="I52" t="str">
            <v>Формирование функциональной грамотности на уроках биологии</v>
          </cell>
          <cell r="J52" t="str">
            <v xml:space="preserve">МО </v>
          </cell>
          <cell r="K52" t="str">
            <v>Учитель года-2016</v>
          </cell>
          <cell r="M52" t="str">
            <v>№12 биологии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5">
          <cell r="A5" t="str">
            <v>Атаев Ибрагим Атаевич</v>
          </cell>
          <cell r="B5">
            <v>29153</v>
          </cell>
          <cell r="C5" t="str">
            <v>Высшее ДГУ 2004г</v>
          </cell>
          <cell r="D5" t="str">
            <v>Профком химия,Биология, шахматы (2-9кл)</v>
          </cell>
          <cell r="E5" t="str">
            <v>учитель химии и биологии ВСВ№078357395</v>
          </cell>
          <cell r="F5">
            <v>24</v>
          </cell>
          <cell r="G5" t="str">
            <v>1 категория 05.08.2021г</v>
          </cell>
          <cell r="H5" t="str">
            <v>. Махачкала Министерство образования и науки РД. 2021г «Совершенствование профессиональных компетенций учителей биологии» № 052415817275</v>
          </cell>
        </row>
      </sheetData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1">
          <cell r="A11" t="str">
            <v>Абдуразакова Дженнет Халивовна</v>
          </cell>
          <cell r="B11">
            <v>34112</v>
          </cell>
          <cell r="C11" t="str">
            <v>ДГПУф-т эколого-географическое</v>
          </cell>
          <cell r="D11" t="str">
            <v>учит. Нач/кл.,  русск.язык - 2кл.. литературное чтение - 2кл,   Матем-ка  2кл.,  .учит.биологии, географии, 5-9 кл.</v>
          </cell>
          <cell r="E11" t="str">
            <v>учит.биологии и экологии, № 100 518  109 1250</v>
          </cell>
          <cell r="F11">
            <v>5</v>
          </cell>
          <cell r="G11" t="str">
            <v>соответствие  занимаемой  должности</v>
          </cell>
          <cell r="I11" t="str">
            <v>«Развитие  познавательной  и творческой  активности на  уроках  биологии»</v>
          </cell>
          <cell r="M11" t="str">
            <v>нет</v>
          </cell>
          <cell r="N11">
            <v>0</v>
          </cell>
        </row>
      </sheetData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>
        <row r="19">
          <cell r="A19" t="str">
            <v>Махдиев Исламитин Нуритинович</v>
          </cell>
          <cell r="B19">
            <v>25501</v>
          </cell>
          <cell r="C19" t="str">
            <v>ДГПУ-2006</v>
          </cell>
          <cell r="D19" t="str">
            <v>Географ биология</v>
          </cell>
          <cell r="E19" t="str">
            <v>Эколог-1056697/091581</v>
          </cell>
          <cell r="F19">
            <v>35</v>
          </cell>
          <cell r="G19" t="str">
            <v>соотв. №25/А от 20.07.24г.</v>
          </cell>
          <cell r="H19" t="str">
            <v>050400011451-2022г.Махачкала</v>
          </cell>
          <cell r="I19" t="str">
            <v>Формирование естественности грамотности и  развитие творческого потенциала учащихся образовательного процесса на уроках биологии через поисково-исследовательскую деятельность школьника в условиях реализации ФГОС третьего поколения</v>
          </cell>
          <cell r="J19" t="str">
            <v>.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79"/>
  <sheetViews>
    <sheetView tabSelected="1" topLeftCell="A22" zoomScale="65" workbookViewId="0">
      <selection activeCell="U6" sqref="U6"/>
    </sheetView>
  </sheetViews>
  <sheetFormatPr defaultColWidth="9" defaultRowHeight="15" x14ac:dyDescent="0.2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5.710937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253" width="10" customWidth="1"/>
  </cols>
  <sheetData>
    <row r="2" spans="1:16" x14ac:dyDescent="0.25">
      <c r="A2" s="36"/>
      <c r="B2" s="36"/>
      <c r="C2" s="36"/>
      <c r="D2" s="36"/>
      <c r="E2" s="36"/>
      <c r="F2" s="36"/>
      <c r="G2" s="36"/>
      <c r="H2" s="36"/>
      <c r="I2" s="36"/>
    </row>
    <row r="3" spans="1:16" ht="18.75" x14ac:dyDescent="0.3">
      <c r="A3" s="1" t="s">
        <v>14</v>
      </c>
      <c r="B3" s="1"/>
      <c r="C3" s="37" t="s">
        <v>21</v>
      </c>
      <c r="D3" s="38"/>
      <c r="E3" s="38"/>
      <c r="F3" s="38"/>
      <c r="G3" s="38"/>
      <c r="H3" s="38"/>
      <c r="I3" s="38"/>
      <c r="J3" s="38"/>
      <c r="K3" s="38"/>
      <c r="L3" s="38"/>
      <c r="M3" s="38"/>
    </row>
    <row r="4" spans="1:16" ht="151.5" customHeight="1" x14ac:dyDescent="0.25">
      <c r="A4" s="2" t="s">
        <v>13</v>
      </c>
      <c r="B4" s="2" t="s">
        <v>0</v>
      </c>
      <c r="C4" s="3" t="s">
        <v>12</v>
      </c>
      <c r="D4" s="2" t="s">
        <v>1</v>
      </c>
      <c r="E4" s="2" t="s">
        <v>2</v>
      </c>
      <c r="F4" s="3" t="s">
        <v>3</v>
      </c>
      <c r="G4" s="2" t="s">
        <v>4</v>
      </c>
      <c r="H4" s="3" t="s">
        <v>10</v>
      </c>
      <c r="I4" s="2" t="s">
        <v>5</v>
      </c>
      <c r="J4" s="2" t="s">
        <v>6</v>
      </c>
      <c r="K4" s="2" t="s">
        <v>11</v>
      </c>
      <c r="L4" s="2" t="s">
        <v>7</v>
      </c>
      <c r="M4" s="2" t="s">
        <v>8</v>
      </c>
      <c r="N4" s="2" t="s">
        <v>9</v>
      </c>
    </row>
    <row r="5" spans="1:16" ht="21" customHeight="1" x14ac:dyDescent="0.25">
      <c r="A5" s="4" t="s">
        <v>15</v>
      </c>
      <c r="B5" s="5">
        <v>24782</v>
      </c>
      <c r="C5" s="4" t="s">
        <v>16</v>
      </c>
      <c r="D5" s="4" t="s">
        <v>23</v>
      </c>
      <c r="E5" s="4" t="s">
        <v>17</v>
      </c>
      <c r="F5" s="4">
        <v>22</v>
      </c>
      <c r="G5" s="4" t="s">
        <v>22</v>
      </c>
      <c r="H5" s="6" t="s">
        <v>24</v>
      </c>
      <c r="I5" s="4" t="s">
        <v>18</v>
      </c>
      <c r="J5" s="4" t="s">
        <v>19</v>
      </c>
      <c r="K5" s="4" t="s">
        <v>19</v>
      </c>
      <c r="L5" s="4" t="s">
        <v>19</v>
      </c>
      <c r="M5" s="4" t="s">
        <v>20</v>
      </c>
      <c r="N5" s="4" t="s">
        <v>19</v>
      </c>
    </row>
    <row r="6" spans="1:16" x14ac:dyDescent="0.25">
      <c r="A6" s="7" t="s">
        <v>25</v>
      </c>
      <c r="B6" s="8" t="s">
        <v>26</v>
      </c>
      <c r="C6" s="9" t="s">
        <v>27</v>
      </c>
      <c r="D6" s="7" t="s">
        <v>28</v>
      </c>
      <c r="E6" s="9" t="s">
        <v>29</v>
      </c>
      <c r="F6" s="7">
        <v>33</v>
      </c>
      <c r="G6" s="7" t="s">
        <v>30</v>
      </c>
      <c r="H6" s="9" t="s">
        <v>31</v>
      </c>
      <c r="I6" s="7" t="s">
        <v>32</v>
      </c>
      <c r="J6" s="7" t="s">
        <v>19</v>
      </c>
      <c r="K6" s="7" t="s">
        <v>33</v>
      </c>
      <c r="L6" s="7"/>
      <c r="M6" s="7" t="s">
        <v>20</v>
      </c>
      <c r="N6" s="7" t="s">
        <v>34</v>
      </c>
    </row>
    <row r="7" spans="1:16" ht="61.5" customHeight="1" x14ac:dyDescent="0.25">
      <c r="A7" s="7" t="s">
        <v>35</v>
      </c>
      <c r="B7" s="11">
        <v>28756</v>
      </c>
      <c r="C7" s="12" t="s">
        <v>36</v>
      </c>
      <c r="D7" s="7" t="s">
        <v>37</v>
      </c>
      <c r="E7" s="12" t="s">
        <v>38</v>
      </c>
      <c r="F7" s="7">
        <v>26</v>
      </c>
      <c r="G7" s="12" t="s">
        <v>39</v>
      </c>
      <c r="H7" s="12" t="s">
        <v>40</v>
      </c>
      <c r="I7" s="12" t="s">
        <v>41</v>
      </c>
      <c r="J7" s="7"/>
      <c r="K7" s="7"/>
      <c r="L7" s="7"/>
      <c r="M7" s="7" t="s">
        <v>42</v>
      </c>
      <c r="N7" s="7"/>
    </row>
    <row r="8" spans="1:16" x14ac:dyDescent="0.25">
      <c r="A8" s="13" t="s">
        <v>43</v>
      </c>
      <c r="B8" s="14">
        <v>27047</v>
      </c>
      <c r="C8" s="13" t="s">
        <v>44</v>
      </c>
      <c r="D8" s="13" t="s">
        <v>45</v>
      </c>
      <c r="E8" s="13" t="s">
        <v>46</v>
      </c>
      <c r="F8" s="13">
        <v>31</v>
      </c>
      <c r="G8" s="13" t="s">
        <v>47</v>
      </c>
      <c r="H8" s="7" t="s">
        <v>48</v>
      </c>
      <c r="I8" s="7" t="s">
        <v>49</v>
      </c>
      <c r="J8" s="13"/>
      <c r="K8" s="13" t="s">
        <v>50</v>
      </c>
      <c r="L8" s="13" t="s">
        <v>51</v>
      </c>
      <c r="M8" s="13"/>
      <c r="N8" s="13" t="s">
        <v>52</v>
      </c>
    </row>
    <row r="9" spans="1:16" x14ac:dyDescent="0.25">
      <c r="A9" s="13" t="s">
        <v>53</v>
      </c>
      <c r="B9" s="15">
        <v>28708</v>
      </c>
      <c r="C9" s="13" t="s">
        <v>54</v>
      </c>
      <c r="D9" s="13" t="s">
        <v>55</v>
      </c>
      <c r="E9" s="13" t="s">
        <v>56</v>
      </c>
      <c r="F9" s="13">
        <v>25</v>
      </c>
      <c r="G9" s="13" t="s">
        <v>57</v>
      </c>
      <c r="H9" s="7" t="s">
        <v>58</v>
      </c>
      <c r="I9" s="7" t="s">
        <v>59</v>
      </c>
      <c r="J9" s="13"/>
      <c r="K9" s="13"/>
      <c r="L9" s="13"/>
      <c r="M9" s="13" t="s">
        <v>60</v>
      </c>
      <c r="N9" s="13"/>
    </row>
    <row r="10" spans="1:16" x14ac:dyDescent="0.25">
      <c r="A10" s="7" t="s">
        <v>61</v>
      </c>
      <c r="B10" s="11">
        <v>32722</v>
      </c>
      <c r="C10" s="7" t="s">
        <v>62</v>
      </c>
      <c r="D10" s="7" t="s">
        <v>63</v>
      </c>
      <c r="E10" s="7" t="s">
        <v>64</v>
      </c>
      <c r="F10" s="7">
        <v>6</v>
      </c>
      <c r="G10" s="7" t="s">
        <v>65</v>
      </c>
      <c r="H10" s="7" t="s">
        <v>66</v>
      </c>
      <c r="I10" s="7" t="s">
        <v>67</v>
      </c>
      <c r="J10" s="7" t="s">
        <v>19</v>
      </c>
      <c r="K10" s="7" t="s">
        <v>19</v>
      </c>
      <c r="L10" s="7" t="s">
        <v>19</v>
      </c>
      <c r="M10" s="7" t="s">
        <v>19</v>
      </c>
      <c r="N10" s="7" t="s">
        <v>19</v>
      </c>
      <c r="O10" s="10"/>
    </row>
    <row r="11" spans="1:16" ht="98.25" customHeight="1" x14ac:dyDescent="0.25">
      <c r="A11" s="7" t="s">
        <v>68</v>
      </c>
      <c r="B11" s="7" t="s">
        <v>69</v>
      </c>
      <c r="C11" s="12" t="s">
        <v>70</v>
      </c>
      <c r="D11" s="7" t="s">
        <v>71</v>
      </c>
      <c r="E11" s="12" t="s">
        <v>72</v>
      </c>
      <c r="F11" s="7">
        <v>27</v>
      </c>
      <c r="G11" s="7" t="s">
        <v>73</v>
      </c>
      <c r="H11" s="12" t="s">
        <v>74</v>
      </c>
      <c r="I11" s="12" t="s">
        <v>75</v>
      </c>
      <c r="J11" s="7"/>
      <c r="K11" s="12" t="s">
        <v>76</v>
      </c>
      <c r="L11" s="7"/>
      <c r="M11" s="12" t="s">
        <v>77</v>
      </c>
      <c r="N11" s="12" t="s">
        <v>78</v>
      </c>
      <c r="O11" s="10"/>
    </row>
    <row r="12" spans="1:16" x14ac:dyDescent="0.25">
      <c r="A12" s="7" t="s">
        <v>79</v>
      </c>
      <c r="B12" s="11">
        <v>34769</v>
      </c>
      <c r="C12" s="7" t="s">
        <v>80</v>
      </c>
      <c r="D12" s="7" t="s">
        <v>81</v>
      </c>
      <c r="E12" s="7" t="s">
        <v>82</v>
      </c>
      <c r="F12" s="7">
        <v>10</v>
      </c>
      <c r="G12" s="7"/>
      <c r="H12" s="7" t="s">
        <v>83</v>
      </c>
      <c r="I12" s="7" t="s">
        <v>18</v>
      </c>
      <c r="J12" s="7"/>
      <c r="K12" s="7"/>
      <c r="L12" s="7"/>
      <c r="M12" s="7"/>
      <c r="N12" s="7"/>
      <c r="O12" s="10"/>
    </row>
    <row r="13" spans="1:16" ht="15.75" x14ac:dyDescent="0.25">
      <c r="A13" s="16" t="s">
        <v>84</v>
      </c>
      <c r="B13" s="17">
        <v>26427</v>
      </c>
      <c r="C13" s="16" t="s">
        <v>85</v>
      </c>
      <c r="D13" s="16" t="s">
        <v>86</v>
      </c>
      <c r="E13" s="16" t="s">
        <v>87</v>
      </c>
      <c r="F13" s="16">
        <v>28</v>
      </c>
      <c r="G13" s="16" t="s">
        <v>88</v>
      </c>
      <c r="H13" s="16" t="s">
        <v>89</v>
      </c>
      <c r="I13" s="16" t="s">
        <v>90</v>
      </c>
      <c r="J13" s="16" t="s">
        <v>19</v>
      </c>
      <c r="K13" s="16" t="s">
        <v>91</v>
      </c>
      <c r="L13" s="16" t="s">
        <v>92</v>
      </c>
      <c r="M13" s="16" t="s">
        <v>93</v>
      </c>
      <c r="N13" s="16" t="s">
        <v>94</v>
      </c>
      <c r="O13" s="18"/>
      <c r="P13" s="18"/>
    </row>
    <row r="14" spans="1:16" ht="15.75" x14ac:dyDescent="0.25">
      <c r="A14" s="16" t="s">
        <v>95</v>
      </c>
      <c r="B14" s="17">
        <v>29913</v>
      </c>
      <c r="C14" s="16" t="s">
        <v>96</v>
      </c>
      <c r="D14" s="16" t="s">
        <v>97</v>
      </c>
      <c r="E14" s="16" t="s">
        <v>98</v>
      </c>
      <c r="F14" s="16">
        <v>20</v>
      </c>
      <c r="G14" s="16" t="s">
        <v>99</v>
      </c>
      <c r="H14" s="19" t="s">
        <v>100</v>
      </c>
      <c r="I14" s="16" t="s">
        <v>101</v>
      </c>
      <c r="J14" s="16" t="s">
        <v>102</v>
      </c>
      <c r="K14" s="16" t="s">
        <v>91</v>
      </c>
      <c r="L14" s="16" t="s">
        <v>92</v>
      </c>
      <c r="M14" s="16" t="s">
        <v>77</v>
      </c>
      <c r="N14" s="16" t="s">
        <v>92</v>
      </c>
      <c r="O14" s="18"/>
      <c r="P14" s="18"/>
    </row>
    <row r="15" spans="1:16" ht="15.75" x14ac:dyDescent="0.25">
      <c r="A15" s="16" t="s">
        <v>103</v>
      </c>
      <c r="B15" s="20">
        <v>30635</v>
      </c>
      <c r="C15" s="16" t="s">
        <v>104</v>
      </c>
      <c r="D15" s="16" t="s">
        <v>105</v>
      </c>
      <c r="E15" s="21" t="s">
        <v>106</v>
      </c>
      <c r="F15" s="16">
        <v>18</v>
      </c>
      <c r="G15" s="16" t="s">
        <v>107</v>
      </c>
      <c r="H15" s="16"/>
      <c r="I15" s="16" t="s">
        <v>108</v>
      </c>
      <c r="J15" s="16" t="s">
        <v>19</v>
      </c>
      <c r="K15" s="16" t="s">
        <v>91</v>
      </c>
      <c r="L15" s="16" t="s">
        <v>92</v>
      </c>
      <c r="M15" s="16" t="s">
        <v>92</v>
      </c>
      <c r="N15" s="16" t="s">
        <v>92</v>
      </c>
      <c r="O15" s="18"/>
      <c r="P15" s="18"/>
    </row>
    <row r="16" spans="1:16" x14ac:dyDescent="0.25">
      <c r="A16" s="7" t="s">
        <v>109</v>
      </c>
      <c r="B16" s="11">
        <v>30327</v>
      </c>
      <c r="C16" s="22" t="s">
        <v>110</v>
      </c>
      <c r="D16" s="7" t="s">
        <v>111</v>
      </c>
      <c r="E16" s="7" t="s">
        <v>112</v>
      </c>
      <c r="F16" s="7">
        <v>20</v>
      </c>
      <c r="G16" s="7" t="s">
        <v>113</v>
      </c>
      <c r="H16" s="7" t="s">
        <v>19</v>
      </c>
      <c r="I16" s="7" t="s">
        <v>114</v>
      </c>
      <c r="J16" s="7" t="s">
        <v>115</v>
      </c>
      <c r="K16" s="7" t="s">
        <v>19</v>
      </c>
      <c r="L16" s="7" t="s">
        <v>19</v>
      </c>
      <c r="M16" s="7" t="s">
        <v>19</v>
      </c>
      <c r="N16" s="7" t="s">
        <v>19</v>
      </c>
    </row>
    <row r="17" spans="1:17" x14ac:dyDescent="0.25">
      <c r="A17" s="7" t="s">
        <v>116</v>
      </c>
      <c r="B17" s="11">
        <v>26446</v>
      </c>
      <c r="C17" s="7" t="s">
        <v>117</v>
      </c>
      <c r="D17" s="7" t="s">
        <v>118</v>
      </c>
      <c r="E17" s="7" t="s">
        <v>119</v>
      </c>
      <c r="F17" s="7">
        <v>29</v>
      </c>
      <c r="G17" s="7" t="s">
        <v>120</v>
      </c>
      <c r="H17" s="7" t="s">
        <v>121</v>
      </c>
      <c r="I17" s="23" t="s">
        <v>122</v>
      </c>
      <c r="J17" s="7" t="s">
        <v>19</v>
      </c>
      <c r="K17" s="7" t="s">
        <v>19</v>
      </c>
      <c r="L17" s="7" t="s">
        <v>19</v>
      </c>
      <c r="M17" s="7" t="s">
        <v>19</v>
      </c>
      <c r="N17" s="7" t="s">
        <v>19</v>
      </c>
      <c r="O17" s="10"/>
      <c r="P17" s="10"/>
    </row>
    <row r="18" spans="1:17" x14ac:dyDescent="0.25">
      <c r="A18" s="7" t="s">
        <v>123</v>
      </c>
      <c r="B18" s="11">
        <v>29643</v>
      </c>
      <c r="C18" s="7" t="s">
        <v>124</v>
      </c>
      <c r="D18" s="7" t="s">
        <v>125</v>
      </c>
      <c r="E18" s="7" t="s">
        <v>126</v>
      </c>
      <c r="F18" s="7">
        <v>23</v>
      </c>
      <c r="G18" s="7" t="s">
        <v>120</v>
      </c>
      <c r="H18" s="7" t="s">
        <v>127</v>
      </c>
      <c r="I18" s="23" t="s">
        <v>128</v>
      </c>
      <c r="J18" s="7" t="s">
        <v>19</v>
      </c>
      <c r="K18" s="7" t="s">
        <v>19</v>
      </c>
      <c r="L18" s="7" t="s">
        <v>19</v>
      </c>
      <c r="M18" s="7" t="s">
        <v>19</v>
      </c>
      <c r="N18" s="7" t="s">
        <v>129</v>
      </c>
      <c r="O18" s="10"/>
      <c r="P18" s="10"/>
    </row>
    <row r="19" spans="1:17" x14ac:dyDescent="0.25">
      <c r="A19" s="7" t="s">
        <v>130</v>
      </c>
      <c r="B19" s="7" t="s">
        <v>131</v>
      </c>
      <c r="C19" s="7" t="s">
        <v>132</v>
      </c>
      <c r="D19" s="7" t="s">
        <v>133</v>
      </c>
      <c r="E19" s="7" t="s">
        <v>134</v>
      </c>
      <c r="F19" s="7">
        <v>33</v>
      </c>
      <c r="G19" s="7" t="s">
        <v>135</v>
      </c>
      <c r="H19" s="7" t="s">
        <v>136</v>
      </c>
      <c r="I19" s="7" t="s">
        <v>137</v>
      </c>
      <c r="J19" s="7"/>
      <c r="K19" s="7"/>
      <c r="L19" s="7"/>
      <c r="M19" s="7"/>
      <c r="N19" s="7"/>
    </row>
    <row r="20" spans="1:17" x14ac:dyDescent="0.25">
      <c r="A20" s="7" t="s">
        <v>138</v>
      </c>
      <c r="B20" s="24">
        <v>25125</v>
      </c>
      <c r="C20" s="7" t="s">
        <v>139</v>
      </c>
      <c r="D20" s="7" t="s">
        <v>140</v>
      </c>
      <c r="E20" s="7" t="s">
        <v>141</v>
      </c>
      <c r="F20" s="7">
        <v>31</v>
      </c>
      <c r="G20" s="7" t="s">
        <v>142</v>
      </c>
      <c r="H20" s="7" t="s">
        <v>143</v>
      </c>
      <c r="I20" s="7" t="s">
        <v>144</v>
      </c>
      <c r="J20" s="7" t="s">
        <v>145</v>
      </c>
      <c r="K20" s="7"/>
      <c r="L20" s="7"/>
      <c r="M20" s="7"/>
      <c r="N20" s="7" t="s">
        <v>146</v>
      </c>
      <c r="O20" s="10"/>
      <c r="P20" s="10"/>
      <c r="Q20" s="10"/>
    </row>
    <row r="21" spans="1:17" ht="71.25" customHeight="1" x14ac:dyDescent="0.25">
      <c r="A21" s="7" t="s">
        <v>147</v>
      </c>
      <c r="B21" s="24">
        <v>37404</v>
      </c>
      <c r="C21" s="7" t="s">
        <v>148</v>
      </c>
      <c r="D21" s="7" t="s">
        <v>149</v>
      </c>
      <c r="E21" s="7" t="s">
        <v>150</v>
      </c>
      <c r="F21" s="7" t="s">
        <v>151</v>
      </c>
      <c r="G21" s="7" t="s">
        <v>19</v>
      </c>
      <c r="H21" s="7" t="s">
        <v>152</v>
      </c>
      <c r="I21" s="12" t="s">
        <v>153</v>
      </c>
      <c r="J21" s="7" t="s">
        <v>19</v>
      </c>
      <c r="K21" s="7" t="s">
        <v>19</v>
      </c>
      <c r="L21" s="7" t="s">
        <v>19</v>
      </c>
      <c r="M21" s="7" t="s">
        <v>19</v>
      </c>
      <c r="N21" s="7" t="s">
        <v>19</v>
      </c>
      <c r="O21" s="10"/>
      <c r="P21" s="10"/>
    </row>
    <row r="22" spans="1:17" ht="66" customHeight="1" x14ac:dyDescent="0.25">
      <c r="A22" s="25" t="s">
        <v>154</v>
      </c>
      <c r="B22" s="26">
        <v>30593</v>
      </c>
      <c r="C22" s="27" t="s">
        <v>155</v>
      </c>
      <c r="D22" s="27" t="s">
        <v>156</v>
      </c>
      <c r="E22" s="28" t="s">
        <v>157</v>
      </c>
      <c r="F22" s="27">
        <v>22</v>
      </c>
      <c r="G22" s="27" t="s">
        <v>158</v>
      </c>
      <c r="H22" s="27">
        <v>2020</v>
      </c>
      <c r="I22" s="28" t="s">
        <v>159</v>
      </c>
      <c r="J22" s="28" t="s">
        <v>19</v>
      </c>
      <c r="K22" s="28" t="s">
        <v>160</v>
      </c>
      <c r="L22" s="28" t="s">
        <v>161</v>
      </c>
      <c r="M22" s="28" t="s">
        <v>19</v>
      </c>
      <c r="N22" s="28" t="s">
        <v>162</v>
      </c>
    </row>
    <row r="23" spans="1:17" ht="45" x14ac:dyDescent="0.25">
      <c r="A23" s="25" t="s">
        <v>163</v>
      </c>
      <c r="B23" s="26">
        <v>29978</v>
      </c>
      <c r="C23" s="27" t="s">
        <v>164</v>
      </c>
      <c r="D23" s="27" t="s">
        <v>140</v>
      </c>
      <c r="E23" s="28" t="s">
        <v>165</v>
      </c>
      <c r="F23" s="27">
        <v>18</v>
      </c>
      <c r="G23" s="27" t="s">
        <v>158</v>
      </c>
      <c r="H23" s="27">
        <v>2022</v>
      </c>
      <c r="I23" s="28" t="s">
        <v>166</v>
      </c>
      <c r="J23" s="28" t="s">
        <v>167</v>
      </c>
      <c r="K23" s="28" t="s">
        <v>19</v>
      </c>
      <c r="L23" s="28" t="s">
        <v>19</v>
      </c>
      <c r="M23" s="28" t="s">
        <v>77</v>
      </c>
      <c r="N23" s="28" t="s">
        <v>19</v>
      </c>
    </row>
    <row r="24" spans="1:17" ht="60" x14ac:dyDescent="0.25">
      <c r="A24" s="29" t="s">
        <v>168</v>
      </c>
      <c r="B24" s="30" t="s">
        <v>169</v>
      </c>
      <c r="C24" s="29" t="s">
        <v>170</v>
      </c>
      <c r="D24" s="29" t="s">
        <v>171</v>
      </c>
      <c r="E24" s="29" t="s">
        <v>172</v>
      </c>
      <c r="F24" s="29">
        <v>22</v>
      </c>
      <c r="G24" s="29" t="s">
        <v>173</v>
      </c>
      <c r="H24" s="29" t="s">
        <v>174</v>
      </c>
      <c r="I24" s="29" t="s">
        <v>175</v>
      </c>
      <c r="J24" s="29" t="s">
        <v>19</v>
      </c>
      <c r="K24" s="29" t="s">
        <v>19</v>
      </c>
      <c r="L24" s="29" t="s">
        <v>19</v>
      </c>
      <c r="M24" s="29" t="s">
        <v>19</v>
      </c>
      <c r="N24" s="29" t="s">
        <v>176</v>
      </c>
    </row>
    <row r="25" spans="1:17" ht="15.75" thickBot="1" x14ac:dyDescent="0.3">
      <c r="A25" s="31" t="s">
        <v>177</v>
      </c>
      <c r="B25" s="32" t="s">
        <v>178</v>
      </c>
      <c r="C25" s="31" t="s">
        <v>179</v>
      </c>
      <c r="D25" s="31" t="s">
        <v>180</v>
      </c>
      <c r="E25" s="31" t="s">
        <v>181</v>
      </c>
      <c r="F25" s="31"/>
      <c r="G25" s="31" t="s">
        <v>182</v>
      </c>
      <c r="H25" s="31" t="s">
        <v>19</v>
      </c>
      <c r="I25" s="31"/>
      <c r="J25" s="31" t="s">
        <v>19</v>
      </c>
      <c r="K25" s="31" t="s">
        <v>19</v>
      </c>
      <c r="L25" s="31" t="s">
        <v>19</v>
      </c>
      <c r="M25" s="31" t="s">
        <v>19</v>
      </c>
      <c r="N25" s="31" t="s">
        <v>19</v>
      </c>
    </row>
    <row r="26" spans="1:17" ht="141" thickBot="1" x14ac:dyDescent="0.3">
      <c r="A26" s="7" t="s">
        <v>183</v>
      </c>
      <c r="B26" s="7" t="s">
        <v>184</v>
      </c>
      <c r="C26" s="7" t="s">
        <v>185</v>
      </c>
      <c r="D26" s="7" t="s">
        <v>186</v>
      </c>
      <c r="E26" s="7" t="s">
        <v>187</v>
      </c>
      <c r="F26" s="7">
        <v>18</v>
      </c>
      <c r="G26" s="12" t="s">
        <v>188</v>
      </c>
      <c r="H26" s="33" t="s">
        <v>189</v>
      </c>
      <c r="I26" s="7" t="s">
        <v>190</v>
      </c>
      <c r="J26" s="7" t="s">
        <v>19</v>
      </c>
      <c r="K26" s="7" t="s">
        <v>19</v>
      </c>
      <c r="L26" s="7" t="s">
        <v>19</v>
      </c>
      <c r="M26" s="7" t="s">
        <v>191</v>
      </c>
      <c r="N26" s="7" t="s">
        <v>192</v>
      </c>
    </row>
    <row r="27" spans="1:17" ht="64.5" thickBot="1" x14ac:dyDescent="0.3">
      <c r="A27" s="7" t="s">
        <v>193</v>
      </c>
      <c r="B27" s="7" t="s">
        <v>194</v>
      </c>
      <c r="C27" s="7" t="s">
        <v>195</v>
      </c>
      <c r="D27" s="7" t="s">
        <v>196</v>
      </c>
      <c r="E27" s="7" t="s">
        <v>197</v>
      </c>
      <c r="F27" s="7">
        <v>20</v>
      </c>
      <c r="G27" s="12" t="s">
        <v>198</v>
      </c>
      <c r="H27" s="33" t="s">
        <v>199</v>
      </c>
      <c r="I27" s="7" t="s">
        <v>200</v>
      </c>
      <c r="J27" s="7" t="s">
        <v>19</v>
      </c>
      <c r="K27" s="7" t="s">
        <v>19</v>
      </c>
      <c r="L27" s="7" t="s">
        <v>19</v>
      </c>
      <c r="M27" s="7" t="s">
        <v>19</v>
      </c>
      <c r="N27" s="7" t="s">
        <v>19</v>
      </c>
    </row>
    <row r="28" spans="1:17" x14ac:dyDescent="0.25">
      <c r="A28" s="7" t="s">
        <v>201</v>
      </c>
      <c r="B28" s="11">
        <v>27284</v>
      </c>
      <c r="C28" s="7" t="s">
        <v>202</v>
      </c>
      <c r="D28" s="7" t="s">
        <v>203</v>
      </c>
      <c r="E28" s="7" t="s">
        <v>204</v>
      </c>
      <c r="F28" s="7">
        <v>28</v>
      </c>
      <c r="G28" s="7" t="s">
        <v>205</v>
      </c>
      <c r="H28" s="7" t="s">
        <v>206</v>
      </c>
      <c r="I28" s="7" t="s">
        <v>207</v>
      </c>
      <c r="J28" s="7"/>
      <c r="K28" s="7" t="s">
        <v>208</v>
      </c>
      <c r="L28" s="7"/>
      <c r="M28" s="7"/>
      <c r="N28" s="7" t="s">
        <v>209</v>
      </c>
      <c r="O28" s="10"/>
    </row>
    <row r="29" spans="1:17" x14ac:dyDescent="0.25">
      <c r="A29" s="7" t="s">
        <v>210</v>
      </c>
      <c r="B29" s="11">
        <v>30658</v>
      </c>
      <c r="C29" s="7" t="s">
        <v>211</v>
      </c>
      <c r="D29" s="7" t="s">
        <v>212</v>
      </c>
      <c r="E29" s="7" t="s">
        <v>213</v>
      </c>
      <c r="F29" s="7">
        <v>19</v>
      </c>
      <c r="G29" s="7" t="s">
        <v>214</v>
      </c>
      <c r="H29" s="7" t="s">
        <v>215</v>
      </c>
      <c r="I29" s="7" t="s">
        <v>216</v>
      </c>
      <c r="J29" s="7"/>
      <c r="K29" s="7"/>
      <c r="L29" s="7"/>
      <c r="M29" s="7"/>
      <c r="N29" s="7"/>
      <c r="O29" s="10"/>
    </row>
    <row r="30" spans="1:17" x14ac:dyDescent="0.25">
      <c r="A30" s="7" t="s">
        <v>217</v>
      </c>
      <c r="B30" s="11">
        <v>29839</v>
      </c>
      <c r="C30" s="7" t="s">
        <v>218</v>
      </c>
      <c r="D30" s="7" t="s">
        <v>219</v>
      </c>
      <c r="E30" s="7" t="s">
        <v>220</v>
      </c>
      <c r="F30" s="7">
        <v>10</v>
      </c>
      <c r="G30" s="7" t="s">
        <v>221</v>
      </c>
      <c r="H30" s="7" t="s">
        <v>222</v>
      </c>
      <c r="I30" s="7" t="s">
        <v>223</v>
      </c>
      <c r="J30" s="7" t="s">
        <v>224</v>
      </c>
      <c r="K30" s="7" t="s">
        <v>225</v>
      </c>
      <c r="L30" s="7" t="s">
        <v>226</v>
      </c>
      <c r="M30" s="7" t="s">
        <v>227</v>
      </c>
      <c r="N30" s="7" t="s">
        <v>228</v>
      </c>
    </row>
    <row r="31" spans="1:17" ht="15.75" x14ac:dyDescent="0.25">
      <c r="A31" s="34" t="s">
        <v>229</v>
      </c>
      <c r="B31" s="11">
        <v>33076</v>
      </c>
      <c r="C31" s="7" t="s">
        <v>230</v>
      </c>
      <c r="D31" s="10" t="s">
        <v>231</v>
      </c>
      <c r="E31" s="7" t="s">
        <v>232</v>
      </c>
      <c r="F31" s="7">
        <v>7</v>
      </c>
      <c r="G31" s="7" t="s">
        <v>233</v>
      </c>
      <c r="H31" s="34" t="s">
        <v>234</v>
      </c>
      <c r="I31" s="7" t="s">
        <v>235</v>
      </c>
      <c r="J31" s="7"/>
      <c r="K31" s="7"/>
      <c r="L31" s="7"/>
      <c r="M31" s="7" t="s">
        <v>236</v>
      </c>
      <c r="N31" s="7"/>
      <c r="O31" s="10"/>
      <c r="P31" s="10"/>
    </row>
    <row r="32" spans="1:17" ht="315" x14ac:dyDescent="0.25">
      <c r="A32" s="7" t="s">
        <v>237</v>
      </c>
      <c r="B32" s="11">
        <v>27894</v>
      </c>
      <c r="C32" s="7" t="s">
        <v>238</v>
      </c>
      <c r="D32" s="7" t="s">
        <v>239</v>
      </c>
      <c r="E32" s="35" t="s">
        <v>240</v>
      </c>
      <c r="F32" s="7">
        <v>26</v>
      </c>
      <c r="G32" s="7" t="s">
        <v>241</v>
      </c>
      <c r="H32" s="12" t="s">
        <v>242</v>
      </c>
      <c r="I32" s="7" t="s">
        <v>243</v>
      </c>
      <c r="J32" s="7" t="s">
        <v>244</v>
      </c>
      <c r="K32" s="7" t="s">
        <v>19</v>
      </c>
      <c r="L32" s="7" t="s">
        <v>19</v>
      </c>
      <c r="M32" s="7" t="s">
        <v>157</v>
      </c>
      <c r="N32" s="7" t="s">
        <v>19</v>
      </c>
      <c r="O32" s="10"/>
    </row>
    <row r="33" spans="1:17" x14ac:dyDescent="0.25">
      <c r="A33" s="4" t="str">
        <f>[1]Лист1!A5</f>
        <v>Далгатова Эльмира Алиевна</v>
      </c>
      <c r="B33" s="4">
        <f>[1]Лист1!B5</f>
        <v>28165</v>
      </c>
      <c r="C33" s="4" t="str">
        <f>[1]Лист1!C5</f>
        <v>Д ГПУ 2000</v>
      </c>
      <c r="D33" s="4" t="str">
        <f>[1]Лист1!D5</f>
        <v>биологии 5,6,7,8,9,10,11</v>
      </c>
      <c r="E33" s="4" t="str">
        <f>[1]Лист1!E5</f>
        <v>Учитель биологии</v>
      </c>
      <c r="F33" s="4">
        <f>[1]Лист1!F5</f>
        <v>29</v>
      </c>
      <c r="G33" s="4" t="str">
        <f>[1]Лист1!G5</f>
        <v>Высшая, Приказ №01-02-1-78 от 14.08.2024г.</v>
      </c>
      <c r="H33" s="4" t="str">
        <f>[1]Лист1!H5</f>
        <v>"Реализация требований обновленных ФГОС НОО, ФГОС ООО в работе учителя"  18.08.2022г.№1180, 2018 ГБОУ ДПО "ДИРО"</v>
      </c>
      <c r="I33" s="4" t="str">
        <f>[1]Лист1!I5</f>
        <v>Иссл.проект.</v>
      </c>
      <c r="J33" s="4" t="str">
        <f>[1]Лист1!J5</f>
        <v>Рук. ШМО Естествознание</v>
      </c>
      <c r="K33" s="4" t="str">
        <f>[1]Лист1!K5</f>
        <v>учитель года муниц.этап</v>
      </c>
      <c r="L33" s="4" t="str">
        <f>[1]Лист1!L5</f>
        <v>нет</v>
      </c>
      <c r="M33" s="4" t="str">
        <f>[1]Лист1!M5</f>
        <v>кабинет биологии</v>
      </c>
      <c r="N33" s="4" t="str">
        <f>[1]Лист1!N5</f>
        <v>нет</v>
      </c>
    </row>
    <row r="34" spans="1:17" x14ac:dyDescent="0.25">
      <c r="A34" s="4" t="str">
        <f>[2]Лист1!A5</f>
        <v>Муртазаева Нурият Аликилычевна</v>
      </c>
      <c r="B34" s="4">
        <f>[2]Лист1!B5</f>
        <v>26314</v>
      </c>
      <c r="C34" s="4" t="str">
        <f>[2]Лист1!C5</f>
        <v>высшее, ДГПИ 1994г.</v>
      </c>
      <c r="D34" s="4" t="str">
        <f>[2]Лист1!D5</f>
        <v>директор, учитель биологии (5кл., 6кл., 7кл., 8кл., 9кл., 10кл., 11кл.), химии (8кл)</v>
      </c>
      <c r="E34" s="4" t="str">
        <f>[2]Лист1!E5</f>
        <v>учитель химии и биологии №395876</v>
      </c>
      <c r="F34" s="4">
        <f>[2]Лист1!F5</f>
        <v>20</v>
      </c>
      <c r="G34" s="4" t="str">
        <f>[2]Лист1!G5</f>
        <v>2022 г. высшая, приказ №01-01-620/22 от 15.07.2022г.</v>
      </c>
      <c r="H34" s="4" t="str">
        <f>[2]Лист1!H5</f>
        <v>ДИРО, 2022г, 2021г.,2020г., №у-107962/б; №2346; №44013; №22556; №30352; №29606; №32069;</v>
      </c>
      <c r="I34" s="4" t="str">
        <f>[2]Лист1!I5</f>
        <v>Развитие познавательной активности у учащихся на уроках биологии, химии</v>
      </c>
      <c r="J34" s="4">
        <f>[2]Лист1!J5</f>
        <v>0</v>
      </c>
      <c r="K34" s="4">
        <f>[2]Лист1!K5</f>
        <v>0</v>
      </c>
      <c r="L34" s="4" t="str">
        <f>[2]Лист1!L5</f>
        <v>почетный работник просвещения РФ</v>
      </c>
      <c r="M34" s="4">
        <f>[2]Лист1!M5</f>
        <v>0</v>
      </c>
      <c r="N34" s="4">
        <f>[2]Лист1!N5</f>
        <v>0</v>
      </c>
    </row>
    <row r="35" spans="1:17" x14ac:dyDescent="0.25">
      <c r="A35" s="4" t="s">
        <v>245</v>
      </c>
      <c r="B35" s="5">
        <v>30783</v>
      </c>
      <c r="C35" s="4" t="s">
        <v>246</v>
      </c>
      <c r="D35" s="4" t="s">
        <v>247</v>
      </c>
      <c r="E35" s="4" t="s">
        <v>248</v>
      </c>
      <c r="F35" s="4">
        <v>19</v>
      </c>
      <c r="G35" s="4" t="s">
        <v>249</v>
      </c>
      <c r="H35" s="5">
        <v>45522</v>
      </c>
      <c r="I35" s="4" t="s">
        <v>250</v>
      </c>
      <c r="J35" s="4"/>
      <c r="K35" s="4" t="s">
        <v>251</v>
      </c>
      <c r="L35" s="4"/>
      <c r="M35" s="4"/>
      <c r="N35" s="4"/>
    </row>
    <row r="36" spans="1:17" x14ac:dyDescent="0.25">
      <c r="A36" s="4" t="s">
        <v>252</v>
      </c>
      <c r="B36" s="5">
        <v>32287</v>
      </c>
      <c r="C36" s="4" t="s">
        <v>253</v>
      </c>
      <c r="D36" s="4" t="s">
        <v>254</v>
      </c>
      <c r="E36" s="4" t="s">
        <v>255</v>
      </c>
      <c r="F36" s="4">
        <v>19</v>
      </c>
      <c r="G36" s="4" t="s">
        <v>256</v>
      </c>
      <c r="H36" s="4" t="s">
        <v>257</v>
      </c>
      <c r="I36" s="4" t="s">
        <v>258</v>
      </c>
      <c r="J36" s="4" t="s">
        <v>19</v>
      </c>
      <c r="K36" s="4" t="s">
        <v>19</v>
      </c>
      <c r="L36" s="4" t="s">
        <v>19</v>
      </c>
      <c r="M36" s="4" t="s">
        <v>19</v>
      </c>
      <c r="N36" s="4" t="s">
        <v>19</v>
      </c>
    </row>
    <row r="37" spans="1:17" x14ac:dyDescent="0.25">
      <c r="A37" s="4" t="s">
        <v>259</v>
      </c>
      <c r="B37" s="5">
        <v>33698</v>
      </c>
      <c r="C37" s="4" t="s">
        <v>260</v>
      </c>
      <c r="D37" s="4" t="s">
        <v>261</v>
      </c>
      <c r="E37" s="4" t="s">
        <v>262</v>
      </c>
      <c r="F37" s="4">
        <v>11</v>
      </c>
      <c r="G37" s="4" t="s">
        <v>263</v>
      </c>
      <c r="H37" s="4" t="s">
        <v>264</v>
      </c>
      <c r="I37" s="4" t="s">
        <v>265</v>
      </c>
      <c r="J37" s="4" t="s">
        <v>19</v>
      </c>
      <c r="K37" s="4" t="s">
        <v>19</v>
      </c>
      <c r="L37" s="4" t="s">
        <v>19</v>
      </c>
      <c r="M37" s="4" t="s">
        <v>266</v>
      </c>
      <c r="N37" s="4" t="s">
        <v>19</v>
      </c>
    </row>
    <row r="38" spans="1:17" x14ac:dyDescent="0.25">
      <c r="A38" s="4" t="s">
        <v>267</v>
      </c>
      <c r="B38" s="5">
        <v>32437</v>
      </c>
      <c r="C38" s="4" t="s">
        <v>268</v>
      </c>
      <c r="D38" s="4" t="s">
        <v>269</v>
      </c>
      <c r="E38" s="4" t="s">
        <v>270</v>
      </c>
      <c r="F38" s="4">
        <v>3</v>
      </c>
      <c r="G38" s="4" t="s">
        <v>271</v>
      </c>
      <c r="H38" s="4" t="s">
        <v>19</v>
      </c>
      <c r="I38" s="4" t="s">
        <v>19</v>
      </c>
      <c r="J38" s="4" t="s">
        <v>19</v>
      </c>
      <c r="K38" s="4" t="s">
        <v>19</v>
      </c>
      <c r="L38" s="4" t="s">
        <v>19</v>
      </c>
      <c r="M38" s="4" t="s">
        <v>19</v>
      </c>
      <c r="N38" s="4" t="s">
        <v>19</v>
      </c>
    </row>
    <row r="39" spans="1:17" x14ac:dyDescent="0.25">
      <c r="A39" s="4" t="str">
        <f>[3]Лист1!A5</f>
        <v>Гусейнова Шамай Шехахмедовна</v>
      </c>
      <c r="B39" s="4">
        <f>[3]Лист1!B5</f>
        <v>30410</v>
      </c>
      <c r="C39" s="4" t="str">
        <f>[3]Лист1!C5</f>
        <v>высшее ДГПУ 2006</v>
      </c>
      <c r="D39" s="4" t="str">
        <f>[3]Лист1!D5</f>
        <v>учитель биологии 5,6,7,8,9 кл</v>
      </c>
      <c r="E39" s="4" t="str">
        <f>[3]Лист1!E5</f>
        <v>учитель биологии ВСБ №0739108</v>
      </c>
      <c r="F39" s="4">
        <f>[3]Лист1!F5</f>
        <v>21</v>
      </c>
      <c r="G39" s="4" t="str">
        <f>[3]Лист1!G5</f>
        <v>2023г, соответствие .приказ №21 от 02.03.2023г</v>
      </c>
      <c r="H39" s="4">
        <f>[3]Лист1!H5</f>
        <v>2018</v>
      </c>
      <c r="I39" s="4" t="str">
        <f>[3]Лист1!I5</f>
        <v>здоровьесберегающие технологии</v>
      </c>
      <c r="J39" s="4" t="str">
        <f>[3]Лист1!J5</f>
        <v xml:space="preserve"> </v>
      </c>
      <c r="K39" s="4">
        <f>[3]Лист1!K5</f>
        <v>0</v>
      </c>
      <c r="L39" s="4">
        <f>[3]Лист1!L5</f>
        <v>0</v>
      </c>
      <c r="M39" s="4" t="str">
        <f>[3]Лист1!M5</f>
        <v>Кабинет Биологии</v>
      </c>
      <c r="N39" s="4">
        <f>[3]Лист1!N5</f>
        <v>0</v>
      </c>
    </row>
    <row r="40" spans="1:17" x14ac:dyDescent="0.25">
      <c r="A40" s="4" t="str">
        <f>[4]Лист1!A17</f>
        <v>Газибекова Лайла Шугаибовна</v>
      </c>
      <c r="B40" s="4" t="str">
        <f>[4]Лист1!B17</f>
        <v>22.11.1982г.</v>
      </c>
      <c r="C40" s="4" t="str">
        <f>[4]Лист1!C17</f>
        <v>вышее-ДГПУ -1.06.2001.г.</v>
      </c>
      <c r="D40" s="4" t="str">
        <f>[4]Лист1!D17</f>
        <v>учитель биологии-5-10кл.</v>
      </c>
      <c r="E40" s="4" t="str">
        <f>[4]Лист1!E17</f>
        <v>ЭкологияВСВ 0309652 1.06.2001г.</v>
      </c>
      <c r="F40" s="4">
        <f>[4]Лист1!F17</f>
        <v>21</v>
      </c>
      <c r="G40" s="4" t="str">
        <f>[4]Лист1!G17</f>
        <v>соответствие</v>
      </c>
      <c r="H40" s="4" t="str">
        <f>[4]Лист1!H17</f>
        <v>04094974  № 461111  ГБУ ДПО РД   "ДИРО" " Реализация требований обновленных ФГОС" НОО,ФГОС ООО в работе учителя" 2022г. (36ч.)</v>
      </c>
      <c r="I40" s="4" t="str">
        <f>[4]Лист1!I17</f>
        <v>Экологическое  воспитание школьников на уроках биологии</v>
      </c>
      <c r="J40" s="4">
        <f>[4]Лист1!J17</f>
        <v>0</v>
      </c>
      <c r="K40" s="4">
        <f>[4]Лист1!K17</f>
        <v>0</v>
      </c>
      <c r="L40" s="4">
        <f>[4]Лист1!L17</f>
        <v>0</v>
      </c>
      <c r="M40" s="4" t="str">
        <f>[4]Лист1!M17</f>
        <v>каб.биологии и химии</v>
      </c>
      <c r="N40" s="4" t="str">
        <f>[4]Лист1!N17</f>
        <v>Отличник образования РД</v>
      </c>
      <c r="O40">
        <f>[4]Лист1!R17</f>
        <v>0</v>
      </c>
      <c r="P40">
        <f>[4]Лист1!S17</f>
        <v>0</v>
      </c>
      <c r="Q40">
        <f>[4]Лист1!T17</f>
        <v>0</v>
      </c>
    </row>
    <row r="41" spans="1:17" x14ac:dyDescent="0.25">
      <c r="A41" s="4" t="str">
        <f>[5]Лист1!A5</f>
        <v>Джамавова Умият Абдурахмановна</v>
      </c>
      <c r="B41" s="4">
        <f>[5]Лист1!B5</f>
        <v>25077</v>
      </c>
      <c r="C41" s="4" t="str">
        <f>[5]Лист1!C5</f>
        <v>Высшее, 1990 г., НПИ</v>
      </c>
      <c r="D41" s="4" t="str">
        <f>[5]Лист1!D5</f>
        <v>Учитель химии и биологии; 9 е</v>
      </c>
      <c r="E41" s="4" t="str">
        <f>[5]Лист1!E5</f>
        <v xml:space="preserve">Химическая технология стекла и металла,УВ №448569 </v>
      </c>
      <c r="F41" s="4">
        <f>[5]Лист1!F5</f>
        <v>31</v>
      </c>
      <c r="G41" s="4" t="str">
        <f>[5]Лист1!G5</f>
        <v>Соотв. Занимой долж. Пр. №36 от 30.05.2022</v>
      </c>
      <c r="H41" s="4" t="str">
        <f>[5]Лист1!H5</f>
        <v>14.02.2020, №342409701513 АНО ДПО "Волгоградский институт профессионального роста"</v>
      </c>
      <c r="I41" s="4" t="str">
        <f>[5]Лист1!I5</f>
        <v>Экспериментально-исследовательские</v>
      </c>
      <c r="J41" s="4" t="str">
        <f>[5]Лист1!J5</f>
        <v>Нет</v>
      </c>
      <c r="K41" s="4" t="str">
        <f>[5]Лист1!K5</f>
        <v>Нет</v>
      </c>
      <c r="L41" s="4" t="str">
        <f>[5]Лист1!L5</f>
        <v>Нет</v>
      </c>
      <c r="M41" s="4" t="str">
        <f>[5]Лист1!M5</f>
        <v>Нет</v>
      </c>
      <c r="N41" s="4" t="str">
        <f>[5]Лист1!N5</f>
        <v>Нет</v>
      </c>
    </row>
    <row r="42" spans="1:17" x14ac:dyDescent="0.25">
      <c r="A42" s="4" t="str">
        <f>[5]Лист1!A6</f>
        <v>Тохтарова Дина Мурадовна</v>
      </c>
      <c r="B42" s="4">
        <f>[5]Лист1!B6</f>
        <v>30499</v>
      </c>
      <c r="C42" s="4" t="str">
        <f>[5]Лист1!C6</f>
        <v>Высшее,ДГПУ</v>
      </c>
      <c r="D42" s="4" t="str">
        <f>[5]Лист1!D6</f>
        <v>Учитель биологии; 5,7,8 кл.</v>
      </c>
      <c r="E42" s="4" t="str">
        <f>[5]Лист1!E6</f>
        <v>Биология, ВСГ 1994529</v>
      </c>
      <c r="F42" s="4">
        <f>[5]Лист1!F6</f>
        <v>20</v>
      </c>
      <c r="G42" s="4" t="str">
        <f>[5]Лист1!G6</f>
        <v>Первая, пр №995-05/20 от30 апр 2020 г.</v>
      </c>
      <c r="H42" s="4" t="str">
        <f>[5]Лист1!H6</f>
        <v>11.09.2023 г. № ПК 018552; ЧУ ДПО Махачкалинский ЦПК-Академия "Каспий"</v>
      </c>
      <c r="I42" s="4" t="str">
        <f>[5]Лист1!I6</f>
        <v>Исследовательские</v>
      </c>
      <c r="J42" s="4" t="str">
        <f>[5]Лист1!J6</f>
        <v>Нет</v>
      </c>
      <c r="K42" s="4" t="str">
        <f>[5]Лист1!K6</f>
        <v>Нет</v>
      </c>
      <c r="L42" s="4" t="str">
        <f>[5]Лист1!L6</f>
        <v>Нет</v>
      </c>
      <c r="M42" s="4" t="str">
        <f>[5]Лист1!M6</f>
        <v>Нет</v>
      </c>
      <c r="N42" s="4" t="str">
        <f>[5]Лист1!N6</f>
        <v>Нет</v>
      </c>
    </row>
    <row r="43" spans="1:17" x14ac:dyDescent="0.25">
      <c r="A43" s="4" t="s">
        <v>168</v>
      </c>
      <c r="B43" s="4" t="s">
        <v>169</v>
      </c>
      <c r="C43" s="4" t="s">
        <v>170</v>
      </c>
      <c r="D43" s="4" t="s">
        <v>171</v>
      </c>
      <c r="E43" s="4" t="s">
        <v>172</v>
      </c>
      <c r="F43" s="4">
        <v>22</v>
      </c>
      <c r="G43" s="4" t="s">
        <v>173</v>
      </c>
      <c r="H43" s="4" t="s">
        <v>174</v>
      </c>
      <c r="I43" s="4" t="s">
        <v>175</v>
      </c>
      <c r="J43" s="4" t="s">
        <v>19</v>
      </c>
      <c r="K43" s="4" t="s">
        <v>19</v>
      </c>
      <c r="L43" s="4" t="s">
        <v>19</v>
      </c>
      <c r="M43" s="4" t="s">
        <v>19</v>
      </c>
      <c r="N43" s="4" t="s">
        <v>176</v>
      </c>
    </row>
    <row r="44" spans="1:17" x14ac:dyDescent="0.25">
      <c r="A44" s="4" t="s">
        <v>177</v>
      </c>
      <c r="B44" s="4" t="s">
        <v>178</v>
      </c>
      <c r="C44" s="4" t="s">
        <v>179</v>
      </c>
      <c r="D44" s="4" t="s">
        <v>180</v>
      </c>
      <c r="E44" s="4" t="s">
        <v>181</v>
      </c>
      <c r="F44" s="4"/>
      <c r="G44" s="4" t="s">
        <v>182</v>
      </c>
      <c r="H44" s="4" t="s">
        <v>19</v>
      </c>
      <c r="I44" s="4"/>
      <c r="J44" s="4" t="s">
        <v>19</v>
      </c>
      <c r="K44" s="4" t="s">
        <v>19</v>
      </c>
      <c r="L44" s="4" t="s">
        <v>19</v>
      </c>
      <c r="M44" s="4" t="s">
        <v>19</v>
      </c>
      <c r="N44" s="4" t="s">
        <v>19</v>
      </c>
    </row>
    <row r="45" spans="1:17" x14ac:dyDescent="0.25">
      <c r="A45" s="4" t="str">
        <f>[6]Лист1!A5</f>
        <v>Ханмагомедова Умусапият Устаровна</v>
      </c>
      <c r="B45" s="4" t="str">
        <f>[6]Лист1!B5</f>
        <v>04.08.1960г.</v>
      </c>
      <c r="C45" s="4" t="str">
        <f>[6]Лист1!C5</f>
        <v>высш, ДГУ,1990г.</v>
      </c>
      <c r="D45" s="4" t="str">
        <f>[6]Лист1!D5</f>
        <v>учит.биологии  5-9 кл</v>
      </c>
      <c r="E45" s="4" t="str">
        <f>[6]Лист1!E5</f>
        <v>учит.биол.и химии № 122193</v>
      </c>
      <c r="F45" s="4">
        <f>[6]Лист1!F5</f>
        <v>34</v>
      </c>
      <c r="G45" s="4" t="str">
        <f>[6]Лист1!G5</f>
        <v>соответствие, 2021г., Приказ №18 от 11.05.2021г.</v>
      </c>
      <c r="H45" s="4" t="str">
        <f>[6]Лист1!H5</f>
        <v>2022г. ГБУ ДПО РД "ДИРО" №04 094957</v>
      </c>
      <c r="I45" s="4" t="str">
        <f>[6]Лист1!I5</f>
        <v>здоровьесберег</v>
      </c>
      <c r="J45" s="4" t="str">
        <f>[6]Лист1!J5</f>
        <v>не является</v>
      </c>
      <c r="K45" s="4" t="str">
        <f>[6]Лист1!K5</f>
        <v>не участвовла</v>
      </c>
      <c r="L45" s="4" t="str">
        <f>[6]Лист1!L5</f>
        <v>нет</v>
      </c>
      <c r="M45" s="4" t="str">
        <f>[6]Лист1!M5</f>
        <v>нет</v>
      </c>
      <c r="N45" s="4" t="str">
        <f>[6]Лист1!N5</f>
        <v>не имеет</v>
      </c>
    </row>
    <row r="46" spans="1:17" x14ac:dyDescent="0.25">
      <c r="A46" s="4" t="str">
        <f>[7]Лист1!A5</f>
        <v xml:space="preserve">Мигитинова Бурлият Пайзутиновна </v>
      </c>
      <c r="B46" s="4">
        <f>[7]Лист1!B5</f>
        <v>33590</v>
      </c>
      <c r="C46" s="4" t="str">
        <f>[7]Лист1!C5</f>
        <v>СГА-2015г</v>
      </c>
      <c r="D46" s="4" t="str">
        <f>[7]Лист1!D5</f>
        <v>биология ,8,9а,б</v>
      </c>
      <c r="E46" s="4" t="str">
        <f>[7]Лист1!E5</f>
        <v>231000 Информатика и вычислительная техника №137724</v>
      </c>
      <c r="F46" s="4">
        <f>[7]Лист1!F5</f>
        <v>12</v>
      </c>
      <c r="G46" s="4" t="str">
        <f>[7]Лист1!G5</f>
        <v>нет</v>
      </c>
      <c r="H46" s="4" t="str">
        <f>[7]Лист1!H5</f>
        <v>нет</v>
      </c>
      <c r="I46" s="4" t="str">
        <f>[7]Лист1!I5</f>
        <v xml:space="preserve">Организация проектно-исследователькой деятельности обучающихся в 9 классе по предмету биологии </v>
      </c>
      <c r="J46" s="4" t="str">
        <f>[7]Лист1!J5</f>
        <v>нет</v>
      </c>
      <c r="K46" s="4" t="str">
        <f>[7]Лист1!K5</f>
        <v>нет</v>
      </c>
      <c r="L46" s="4" t="str">
        <f>[7]Лист1!L5</f>
        <v>нет</v>
      </c>
      <c r="M46" s="4" t="str">
        <f>[7]Лист1!M5</f>
        <v>нет</v>
      </c>
      <c r="N46" s="4" t="str">
        <f>[7]Лист1!N5</f>
        <v>нет</v>
      </c>
    </row>
    <row r="47" spans="1:17" x14ac:dyDescent="0.25">
      <c r="A47" s="4" t="str">
        <f>[7]Лист1!A6</f>
        <v>Умавова Наида Джанбековна</v>
      </c>
      <c r="B47" s="4">
        <f>[7]Лист1!B6</f>
        <v>38384</v>
      </c>
      <c r="C47" s="4" t="str">
        <f>[7]Лист1!C6</f>
        <v>ППК им.Расула Гамзатова г.Буйнакск</v>
      </c>
      <c r="D47" s="4" t="str">
        <f>[7]Лист1!D6</f>
        <v>биология ,5а, б, 6а,б,7б</v>
      </c>
      <c r="E47" s="4" t="str">
        <f>[7]Лист1!E6</f>
        <v>уч. начальных класов с дополнительной подготовкой в области информатики №127965</v>
      </c>
      <c r="F47" s="4">
        <f>[7]Лист1!F6</f>
        <v>2</v>
      </c>
      <c r="G47" s="4" t="str">
        <f>[7]Лист1!G6</f>
        <v>нет</v>
      </c>
      <c r="H47" s="4" t="str">
        <f>[7]Лист1!H6</f>
        <v>нет</v>
      </c>
      <c r="I47" s="4" t="str">
        <f>[7]Лист1!I6</f>
        <v xml:space="preserve">Экологическое воспитание детей с использованием современных технологий </v>
      </c>
      <c r="J47" s="4" t="str">
        <f>[7]Лист1!J6</f>
        <v>нет</v>
      </c>
      <c r="K47" s="4" t="str">
        <f>[7]Лист1!K6</f>
        <v>нет</v>
      </c>
      <c r="L47" s="4" t="str">
        <f>[7]Лист1!L6</f>
        <v>нет</v>
      </c>
      <c r="M47" s="4" t="str">
        <f>[7]Лист1!M6</f>
        <v>нет</v>
      </c>
      <c r="N47" s="4" t="str">
        <f>[7]Лист1!N6</f>
        <v>нет</v>
      </c>
    </row>
    <row r="48" spans="1:17" x14ac:dyDescent="0.25">
      <c r="A48" s="4" t="str">
        <f>[8]Лист1!A52</f>
        <v>Закарикаева Маи Салатгереевна</v>
      </c>
      <c r="B48" s="4">
        <f>[8]Лист1!B52</f>
        <v>28487</v>
      </c>
      <c r="C48" s="4" t="str">
        <f>[8]Лист1!C52</f>
        <v>ДГУ-1999</v>
      </c>
      <c r="D48" s="4" t="str">
        <f>[8]Лист1!D52</f>
        <v>биология 5-11</v>
      </c>
      <c r="E48" s="4" t="str">
        <f>[8]Лист1!E52</f>
        <v xml:space="preserve">биология </v>
      </c>
      <c r="F48" s="4">
        <f>[8]Лист1!F52</f>
        <v>24</v>
      </c>
      <c r="G48" s="4" t="str">
        <f>[8]Лист1!G52</f>
        <v>выс.№995-05/20</v>
      </c>
      <c r="H48" s="4" t="str">
        <f>[8]Лист1!H52</f>
        <v>04-18.08.2022</v>
      </c>
      <c r="I48" s="4" t="str">
        <f>[8]Лист1!I52</f>
        <v>Формирование функциональной грамотности на уроках биологии</v>
      </c>
      <c r="J48" s="4" t="str">
        <f>[8]Лист1!J52</f>
        <v xml:space="preserve">МО </v>
      </c>
      <c r="K48" s="4" t="str">
        <f>[8]Лист1!K52</f>
        <v>Учитель года-2016</v>
      </c>
      <c r="L48" s="4">
        <f>[8]Лист1!L52</f>
        <v>0</v>
      </c>
      <c r="M48" s="4" t="str">
        <f>[8]Лист1!M52</f>
        <v>№12 биологии</v>
      </c>
      <c r="N48" s="4">
        <f>[8]Лист1!N52</f>
        <v>0</v>
      </c>
    </row>
    <row r="49" spans="1:14" x14ac:dyDescent="0.25">
      <c r="A49" s="4" t="str">
        <f>[9]Лист1!A5</f>
        <v>Атаев Ибрагим Атаевич</v>
      </c>
      <c r="B49" s="4">
        <f>[9]Лист1!B5</f>
        <v>29153</v>
      </c>
      <c r="C49" s="4" t="str">
        <f>[9]Лист1!C5</f>
        <v>Высшее ДГУ 2004г</v>
      </c>
      <c r="D49" s="4" t="str">
        <f>[9]Лист1!D5</f>
        <v>Профком химия,Биология, шахматы (2-9кл)</v>
      </c>
      <c r="E49" s="4" t="str">
        <f>[9]Лист1!E5</f>
        <v>учитель химии и биологии ВСВ№078357395</v>
      </c>
      <c r="F49" s="4">
        <f>[9]Лист1!F5</f>
        <v>24</v>
      </c>
      <c r="G49" s="4" t="str">
        <f>[9]Лист1!G5</f>
        <v>1 категория 05.08.2021г</v>
      </c>
      <c r="H49" s="4" t="str">
        <f>[9]Лист1!H5</f>
        <v>. Махачкала Министерство образования и науки РД. 2021г «Совершенствование профессиональных компетенций учителей биологии» № 052415817275</v>
      </c>
      <c r="I49" s="4">
        <f>[9]Лист1!I5</f>
        <v>0</v>
      </c>
      <c r="J49" s="4">
        <f>[9]Лист1!J5</f>
        <v>0</v>
      </c>
      <c r="K49" s="4">
        <f>[9]Лист1!K5</f>
        <v>0</v>
      </c>
      <c r="L49" s="4">
        <f>[9]Лист1!L5</f>
        <v>0</v>
      </c>
      <c r="M49" s="4">
        <f>[9]Лист1!M5</f>
        <v>0</v>
      </c>
      <c r="N49" s="4">
        <f>[9]Лист1!N5</f>
        <v>0</v>
      </c>
    </row>
    <row r="50" spans="1:14" x14ac:dyDescent="0.25">
      <c r="A50" s="4" t="str">
        <f>[10]Лист1!A11</f>
        <v>Абдуразакова Дженнет Халивовна</v>
      </c>
      <c r="B50" s="4">
        <f>[10]Лист1!B11</f>
        <v>34112</v>
      </c>
      <c r="C50" s="4" t="str">
        <f>[10]Лист1!C11</f>
        <v>ДГПУф-т эколого-географическое</v>
      </c>
      <c r="D50" s="4" t="str">
        <f>[10]Лист1!D11</f>
        <v>учит. Нач/кл.,  русск.язык - 2кл.. литературное чтение - 2кл,   Матем-ка  2кл.,  .учит.биологии, географии, 5-9 кл.</v>
      </c>
      <c r="E50" s="4" t="str">
        <f>[10]Лист1!E11</f>
        <v>учит.биологии и экологии, № 100 518  109 1250</v>
      </c>
      <c r="F50" s="4">
        <f>[10]Лист1!F11</f>
        <v>5</v>
      </c>
      <c r="G50" s="4" t="str">
        <f>[10]Лист1!G11</f>
        <v>соответствие  занимаемой  должности</v>
      </c>
      <c r="H50" s="4">
        <f>[10]Лист1!H11</f>
        <v>0</v>
      </c>
      <c r="I50" s="4" t="str">
        <f>[10]Лист1!I11</f>
        <v>«Развитие  познавательной  и творческой  активности на  уроках  биологии»</v>
      </c>
      <c r="J50" s="4">
        <f>[10]Лист1!J11</f>
        <v>0</v>
      </c>
      <c r="K50" s="4">
        <f>[10]Лист1!K11</f>
        <v>0</v>
      </c>
      <c r="L50" s="4">
        <f>[10]Лист1!L11</f>
        <v>0</v>
      </c>
      <c r="M50" s="4" t="str">
        <f>[10]Лист1!M11</f>
        <v>нет</v>
      </c>
      <c r="N50" s="4">
        <f>[10]Лист1!N11</f>
        <v>0</v>
      </c>
    </row>
    <row r="51" spans="1:14" x14ac:dyDescent="0.25">
      <c r="A51" s="4" t="str">
        <f>[11]Лист1!A19</f>
        <v>Махдиев Исламитин Нуритинович</v>
      </c>
      <c r="B51" s="4">
        <f>[11]Лист1!B19</f>
        <v>25501</v>
      </c>
      <c r="C51" s="4" t="str">
        <f>[11]Лист1!C19</f>
        <v>ДГПУ-2006</v>
      </c>
      <c r="D51" s="4" t="str">
        <f>[11]Лист1!D19</f>
        <v>Географ биология</v>
      </c>
      <c r="E51" s="4" t="str">
        <f>[11]Лист1!E19</f>
        <v>Эколог-1056697/091581</v>
      </c>
      <c r="F51" s="4">
        <f>[11]Лист1!F19</f>
        <v>35</v>
      </c>
      <c r="G51" s="4" t="str">
        <f>[11]Лист1!G19</f>
        <v>соотв. №25/А от 20.07.24г.</v>
      </c>
      <c r="H51" s="4" t="str">
        <f>[11]Лист1!H19</f>
        <v>050400011451-2022г.Махачкала</v>
      </c>
      <c r="I51" s="4" t="str">
        <f>[11]Лист1!I19</f>
        <v>Формирование естественности грамотности и  развитие творческого потенциала учащихся образовательного процесса на уроках биологии через поисково-исследовательскую деятельность школьника в условиях реализации ФГОС третьего поколения</v>
      </c>
      <c r="J51" s="4" t="str">
        <f>[11]Лист1!J19</f>
        <v>.</v>
      </c>
      <c r="K51" s="4">
        <f>[11]Лист1!K19</f>
        <v>0</v>
      </c>
      <c r="L51" s="4">
        <f>[11]Лист1!L19</f>
        <v>0</v>
      </c>
      <c r="M51" s="4">
        <f>[11]Лист1!M19</f>
        <v>0</v>
      </c>
      <c r="N51" s="4">
        <f>[11]Лист1!N19</f>
        <v>0</v>
      </c>
    </row>
    <row r="52" spans="1:14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1:14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1:14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1:14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1:14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1:14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1:14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1:14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1:14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1:14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1:14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1:14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1:14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1:14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1:14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1:14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1:14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1:14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1:14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1:14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1:14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1:14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1:14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1:14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1:14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 spans="1:14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 spans="1:14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 spans="1:14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 spans="1:14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 spans="1:14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 spans="1:14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 spans="1:14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 spans="1:14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 spans="1:14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 spans="1:14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 spans="1:14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 spans="1:14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 spans="1:14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 spans="1:14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 spans="1:14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 spans="1:14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 spans="1:14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 spans="1:14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 spans="1:14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 spans="1:14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 spans="1:14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 spans="1:14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 spans="1:14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spans="1:14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</sheetData>
  <mergeCells count="2">
    <mergeCell ref="A2:I2"/>
    <mergeCell ref="C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6</dc:creator>
  <cp:lastModifiedBy>PC</cp:lastModifiedBy>
  <dcterms:created xsi:type="dcterms:W3CDTF">2006-09-28T02:33:49Z</dcterms:created>
  <dcterms:modified xsi:type="dcterms:W3CDTF">2024-12-03T12:53:04Z</dcterms:modified>
</cp:coreProperties>
</file>