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6A78B752-981C-4182-BD05-E562210070EC}" xr6:coauthVersionLast="47" xr6:coauthVersionMax="47" xr10:uidLastSave="{00000000-0000-0000-0000-000000000000}"/>
  <bookViews>
    <workbookView xWindow="6390" yWindow="1080" windowWidth="11505" windowHeight="9360" xr2:uid="{00000000-000D-0000-FFFF-FFFF00000000}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0" i="1" l="1"/>
  <c r="B40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A39" i="1"/>
  <c r="B39" i="1"/>
  <c r="C39" i="1"/>
  <c r="D39" i="1"/>
  <c r="E39" i="1"/>
  <c r="F39" i="1"/>
  <c r="G39" i="1"/>
  <c r="H39" i="1"/>
  <c r="I39" i="1"/>
  <c r="J39" i="1"/>
  <c r="K39" i="1"/>
  <c r="L39" i="1"/>
  <c r="M39" i="1"/>
  <c r="N39" i="1"/>
  <c r="A38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A37" i="1"/>
  <c r="B37" i="1"/>
  <c r="C37" i="1"/>
  <c r="D37" i="1"/>
  <c r="E37" i="1"/>
  <c r="F37" i="1"/>
  <c r="G37" i="1"/>
  <c r="H37" i="1"/>
  <c r="I37" i="1"/>
  <c r="J37" i="1"/>
  <c r="K37" i="1"/>
  <c r="L37" i="1"/>
  <c r="M37" i="1"/>
  <c r="N37" i="1"/>
  <c r="A35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A36" i="1"/>
  <c r="B36" i="1"/>
  <c r="C36" i="1"/>
  <c r="D36" i="1"/>
  <c r="E36" i="1"/>
  <c r="F36" i="1"/>
  <c r="G36" i="1"/>
  <c r="H36" i="1"/>
  <c r="I36" i="1"/>
  <c r="J36" i="1"/>
  <c r="K36" i="1"/>
  <c r="L36" i="1"/>
  <c r="M36" i="1"/>
  <c r="N36" i="1"/>
  <c r="A34" i="1"/>
  <c r="B34" i="1"/>
  <c r="C34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A33" i="1"/>
  <c r="B33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A27" i="1"/>
  <c r="B27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A28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A25" i="1"/>
  <c r="B25" i="1"/>
  <c r="C25" i="1"/>
  <c r="D25" i="1"/>
  <c r="E25" i="1"/>
  <c r="F25" i="1"/>
  <c r="G25" i="1"/>
  <c r="H25" i="1"/>
  <c r="I25" i="1"/>
  <c r="J25" i="1"/>
  <c r="K25" i="1"/>
  <c r="L25" i="1"/>
  <c r="M25" i="1"/>
  <c r="N25" i="1"/>
  <c r="A26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</calcChain>
</file>

<file path=xl/sharedStrings.xml><?xml version="1.0" encoding="utf-8"?>
<sst xmlns="http://schemas.openxmlformats.org/spreadsheetml/2006/main" count="281" uniqueCount="222">
  <si>
    <t xml:space="preserve">     Дата рождения</t>
  </si>
  <si>
    <t>Должность преподаваемый предмет(в каких классах работает)</t>
  </si>
  <si>
    <t>Специальность по диплому, №</t>
  </si>
  <si>
    <t xml:space="preserve"> Пед. стаж</t>
  </si>
  <si>
    <t>Результаты аттестации (год прохождения,высш/первая категория, соответствие,в каком году № приказа)</t>
  </si>
  <si>
    <t>Технология по котор. работает</t>
  </si>
  <si>
    <t xml:space="preserve">   Рук. РМО и ШМО</t>
  </si>
  <si>
    <t>Ученая степень, звания (указать какие)</t>
  </si>
  <si>
    <t>Заведованиие кабинетом(наименование кабинета)</t>
  </si>
  <si>
    <t>Имеющиеся награды</t>
  </si>
  <si>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</si>
  <si>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 этапы)</t>
  </si>
  <si>
    <t>Образование, когда и что закончил (высш/средне спец)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</si>
  <si>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</si>
  <si>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</si>
  <si>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Абдулазизов Лабазан Ахмедович</t>
  </si>
  <si>
    <t>Высшее, 1986, ДГПИ</t>
  </si>
  <si>
    <t>Учитель биологии, НВ №630161</t>
  </si>
  <si>
    <t>Здоровьесберегающая технология</t>
  </si>
  <si>
    <t>нет</t>
  </si>
  <si>
    <t>2 место по олимпиаде Муниципального этапа</t>
  </si>
  <si>
    <t>Кабинет биологии и химии</t>
  </si>
  <si>
    <t>Анкетные данные учителей химии МКОУ "Акайталинская СОШ"</t>
  </si>
  <si>
    <t>высшая, 2020 г., №995-05/20 от 30 апреля 2020 г.</t>
  </si>
  <si>
    <t xml:space="preserve">Учитель биологии и химии 6-11 кл. ОДНКНР 5, 6 кл. </t>
  </si>
  <si>
    <t>Отличние образования РД</t>
  </si>
  <si>
    <t xml:space="preserve">№04 041396, 2024 г., ДИРО Махачкала </t>
  </si>
  <si>
    <t>Арипова Маржанат Муратовна</t>
  </si>
  <si>
    <t>ДГУ2016№100505 0381415</t>
  </si>
  <si>
    <t>химия 8-11кл</t>
  </si>
  <si>
    <t>"Фундаментальная и прикладная химия"</t>
  </si>
  <si>
    <t>соответствие</t>
  </si>
  <si>
    <t>Системно-деятельностный подход на уроках химии</t>
  </si>
  <si>
    <t>Багавутдинова Умзайрат Исаевна</t>
  </si>
  <si>
    <t>Высшее, 28.06.1975, ДГПИ</t>
  </si>
  <si>
    <t>химия (8А, 8Б,9,10,11)</t>
  </si>
  <si>
    <t>Учитель биологии и химии,  А-I №732162</t>
  </si>
  <si>
    <t>высшая, 30.07.2021г.</t>
  </si>
  <si>
    <t>НАНО ДПО ОЦ ЗНАНИЕ  № 050400009440  с 24.05.2021г. по 11.06.2021г</t>
  </si>
  <si>
    <t>Повышение качества образования и профессиональная ориентация учащихся на основе использования современных педагогических и информационных технологий на уроках химии»</t>
  </si>
  <si>
    <t>Каб.Химии № 24</t>
  </si>
  <si>
    <t>« Почётный работник общего образования РФ» приказ Минобрнауки России   № 351/к-н  от  08.05.2013г</t>
  </si>
  <si>
    <t>Сувакова Зумруд Арсланалиевна</t>
  </si>
  <si>
    <t>28.06.1965г.</t>
  </si>
  <si>
    <t>высшее
ДГПИ
1987г
биохим</t>
  </si>
  <si>
    <t>учит.биологии,химии</t>
  </si>
  <si>
    <t>биология с дополн.
спец.химия</t>
  </si>
  <si>
    <t xml:space="preserve"> Соотв 12. 2021</t>
  </si>
  <si>
    <t>04.02.2020
052411300095
30.04.2021
04 074536
28.08.2023
050400014027</t>
  </si>
  <si>
    <r>
      <rPr>
        <b/>
        <i/>
        <sz val="11"/>
        <color theme="1"/>
        <rFont val="Times New Roman"/>
        <family val="1"/>
        <charset val="204"/>
      </rPr>
      <t>развивающ.,</t>
    </r>
    <r>
      <rPr>
        <sz val="11"/>
        <color theme="1"/>
        <rFont val="Times New Roman"/>
        <family val="1"/>
        <charset val="204"/>
      </rPr>
      <t xml:space="preserve">
"Создание  условий  для  повышения  качества  знаний   через  различные  формы  самостоятельной  деятельности  на  уроках  биологии"</t>
    </r>
  </si>
  <si>
    <t>Шаг в будущее,2022г,1м.</t>
  </si>
  <si>
    <t>каб.химии</t>
  </si>
  <si>
    <t>Отличник образования РД 15.04.2024
Пр. № 01-02-1-275/24</t>
  </si>
  <si>
    <t>МБОУ "Н-Дженгутаевская СОШ"</t>
  </si>
  <si>
    <t xml:space="preserve">                                                                            Мусаев Муса Набиевич
</t>
  </si>
  <si>
    <t>ДГПИ 1980 высшее</t>
  </si>
  <si>
    <t>учитель химии  8-10кл</t>
  </si>
  <si>
    <t>учитель биологии и химии   КЗ №445351</t>
  </si>
  <si>
    <t>10.06.2022/высшее-14</t>
  </si>
  <si>
    <t xml:space="preserve">   №04050243 . 2019 г.Г Махачкала ГБОУ ДПО "Дагестанский институт  развития образования"</t>
  </si>
  <si>
    <t>Проблемное обучение. "Активизация позновательной деятельности учащихся на уроках химии   путем применения исследовательского и проблемного методов обучения "</t>
  </si>
  <si>
    <t>ШМО</t>
  </si>
  <si>
    <t>Почетный работник общего образования</t>
  </si>
  <si>
    <t xml:space="preserve">кабинет химия </t>
  </si>
  <si>
    <t>Бугленская СОШ</t>
  </si>
  <si>
    <t>Сулейманова Аминат Абдулмуминовна</t>
  </si>
  <si>
    <t>29.04.1975г</t>
  </si>
  <si>
    <t>Высшее, ДГПУ, биолого - химический факультет, 1997г</t>
  </si>
  <si>
    <t>Учитель  химии 8 - 11 кл</t>
  </si>
  <si>
    <t>Учитель биологии с правом преподавания химии, №0087227</t>
  </si>
  <si>
    <t>Высшая, 2020</t>
  </si>
  <si>
    <t>ГБУ ДПО РД "Диро" 2022 №04 093630</t>
  </si>
  <si>
    <t>здоровьесберегающая</t>
  </si>
  <si>
    <t>"Учитель года -2014" республиканский , "Учитель здоровья -2014" республиканский, президентский грант 2012г. и 2018г.</t>
  </si>
  <si>
    <t>кабинет биологии</t>
  </si>
  <si>
    <t>грамоты и дипломы за участие в муницип и респуб конкурсах, почетный работник РФ.</t>
  </si>
  <si>
    <t>Мамаева Аминат Шариповна</t>
  </si>
  <si>
    <t>ДГПИ- 1996</t>
  </si>
  <si>
    <t>педагог психолог, химия 9, 8а,8б</t>
  </si>
  <si>
    <t>уч.биологии химия ЭВ № 583890</t>
  </si>
  <si>
    <t>первая- №03-16-300/21</t>
  </si>
  <si>
    <t>050400016028    20023г."Образовательный центр Знание"</t>
  </si>
  <si>
    <t>Технология сотрудничества.</t>
  </si>
  <si>
    <t>не участвовала</t>
  </si>
  <si>
    <t>не имеет</t>
  </si>
  <si>
    <t>химии</t>
  </si>
  <si>
    <t>"Отличник образования РД." приказ 01-02-1-470/23 от 25.04.2023г.</t>
  </si>
  <si>
    <t>МКОУ "Апшинская СОШ"</t>
  </si>
  <si>
    <t>Омарова Курбангиз Магомедовна</t>
  </si>
  <si>
    <t>ДГПУ  2004</t>
  </si>
  <si>
    <t>уч.биологии 5,6,7,8,9,10,11кл.</t>
  </si>
  <si>
    <t>химия биология ВСВ 0307415</t>
  </si>
  <si>
    <t>соответствие-14.05.2017 №152</t>
  </si>
  <si>
    <t>150000118636        2022г."Академия реализации государственной политики и профессионального развития работников образования Министерства РФ"</t>
  </si>
  <si>
    <t>технология сотрудничества.</t>
  </si>
  <si>
    <t>Мухидинова Патимат Мусагаджиевна</t>
  </si>
  <si>
    <t>ДГПУ-2005</t>
  </si>
  <si>
    <t>Директор шкоы, учитель химии 11кл</t>
  </si>
  <si>
    <t xml:space="preserve"> биолог химик ВСВ 1920667</t>
  </si>
  <si>
    <t>высшая</t>
  </si>
  <si>
    <t>развивающее обучение</t>
  </si>
  <si>
    <t>высшее ДГПУ 2005</t>
  </si>
  <si>
    <t>Учитель химии 8-9 кл</t>
  </si>
  <si>
    <t>учитель биологии и химии</t>
  </si>
  <si>
    <t xml:space="preserve">соответствие пр. №58 от 26.11.2018  </t>
  </si>
  <si>
    <t>№0527 00002379 ДГУ 2018 Махачкала</t>
  </si>
  <si>
    <t>технология проблемного обучения</t>
  </si>
  <si>
    <t xml:space="preserve">нет </t>
  </si>
  <si>
    <t>почетная грамота министерство образования РД</t>
  </si>
  <si>
    <t>Курахмаева Загидат Магомедалиевна</t>
  </si>
  <si>
    <t>ДГУ, высшее</t>
  </si>
  <si>
    <t>учитель химии, 8,9</t>
  </si>
  <si>
    <t xml:space="preserve"> биология, 2100387</t>
  </si>
  <si>
    <t>высшая от 2020г. №1735</t>
  </si>
  <si>
    <t>50400004511. 2019. Образовательный центр "Знание". г.Махачкала</t>
  </si>
  <si>
    <t>Почётный работник сферы образования РФ. №348. 22.06.2017</t>
  </si>
  <si>
    <t>Чупалаев Магомед Сагадуллаевич</t>
  </si>
  <si>
    <t xml:space="preserve"> 17.11  1957</t>
  </si>
  <si>
    <t>ДГПУ,1984</t>
  </si>
  <si>
    <t>учитель химии и биологии</t>
  </si>
  <si>
    <t>не ведет</t>
  </si>
  <si>
    <t>2021,ДИРО</t>
  </si>
  <si>
    <t>Повышенеие качества знаний учащихся</t>
  </si>
  <si>
    <t>завуч УР</t>
  </si>
  <si>
    <t>Магардамова Перзият Джалалутдиновна</t>
  </si>
  <si>
    <t>25.03.1975.</t>
  </si>
  <si>
    <t>ДГУ,2006</t>
  </si>
  <si>
    <t>учитель химии</t>
  </si>
  <si>
    <t>учитель химиии и биологии</t>
  </si>
  <si>
    <t>соответствие приказ №9/1от 11.03.2024</t>
  </si>
  <si>
    <t>2024,ДИРО№494783</t>
  </si>
  <si>
    <t>Использование различных форм и методов активизации учебного процесса</t>
  </si>
  <si>
    <t>МКОУ "Верхнеказанищенская сош №2"</t>
  </si>
  <si>
    <t>Пахрутдинова Зоя Ивановна</t>
  </si>
  <si>
    <t xml:space="preserve">28.12.1946г. </t>
  </si>
  <si>
    <t>Высшее КГУ 1982г. Фак.биологии</t>
  </si>
  <si>
    <t>учитель химии 8,9,10,11класс</t>
  </si>
  <si>
    <t>ЖВ 754980 фак.биологии</t>
  </si>
  <si>
    <t>соответствие Пр№1 от 28.03.2022г</t>
  </si>
  <si>
    <t>ДПО ОЦ Знание г. Махачкала</t>
  </si>
  <si>
    <t>Проблемное обучение</t>
  </si>
  <si>
    <t xml:space="preserve">Акаева Шуганат Камалтиновна </t>
  </si>
  <si>
    <t>ППК 2023г. среднее</t>
  </si>
  <si>
    <t>Химия 8-9 кл.</t>
  </si>
  <si>
    <t>44.02.02 Преподавание в начальных классах 110518 0597739</t>
  </si>
  <si>
    <t>1 год</t>
  </si>
  <si>
    <t>2024г.</t>
  </si>
  <si>
    <t>«Применение новых образовательных технологий
в преподавании биологии и химии
в соответствии с ФГОС ООО»</t>
  </si>
  <si>
    <t>МКОУ "Ванашинская ООШ"</t>
  </si>
  <si>
    <t>Магардамова Перзияханым Джамалутдиновна</t>
  </si>
  <si>
    <t>высшее, ДГУ-2001</t>
  </si>
  <si>
    <t xml:space="preserve">учитель химии </t>
  </si>
  <si>
    <t>биология и химия 8,9</t>
  </si>
  <si>
    <t>Соответствие, 2024, приказ №30</t>
  </si>
  <si>
    <t>04 128813, 2024, ДИРО</t>
  </si>
  <si>
    <t>метод проектов</t>
  </si>
  <si>
    <t>МБОУ "В-Казанищенская СОШ №1"</t>
  </si>
  <si>
    <t>15.11.1984 г.</t>
  </si>
  <si>
    <t>Высшее, ДГУ,биофак, 2008 г.</t>
  </si>
  <si>
    <t>Учитель химии и биологии, 8-11 кл.</t>
  </si>
  <si>
    <t xml:space="preserve">Учитель биологии, ВСГ № 2100387 11 </t>
  </si>
  <si>
    <t xml:space="preserve">
Высшая категория Приказ№ 1955
от 01.06.2015г
</t>
  </si>
  <si>
    <t>№050400004511, 12.10.2019г., НАНО ДПО ОЦ ЗНАНИЕ;</t>
  </si>
  <si>
    <t>личностно-ориентированная, здоровьесберегающая, тема самообразования: "Функциональная грамотность на уроках химии"</t>
  </si>
  <si>
    <t>кабинет биологии и химии № 18</t>
  </si>
  <si>
    <t>Почетный работник в сфере образования РФ, Приказ от 22.06.2017 г. № 348/к-н</t>
  </si>
  <si>
    <t>Самедова Дайганат Юсуповна</t>
  </si>
  <si>
    <t xml:space="preserve">ДГУ хим фак 1986, высшее </t>
  </si>
  <si>
    <t>Учит химии, 8-11 кл</t>
  </si>
  <si>
    <t>Учит химии  ШВ №688662</t>
  </si>
  <si>
    <t>2017, первая</t>
  </si>
  <si>
    <t>2019 МЦПК</t>
  </si>
  <si>
    <t>здоровьесберегающая, ИКТ</t>
  </si>
  <si>
    <t>Рук ШМО</t>
  </si>
  <si>
    <t>зав каб химии</t>
  </si>
  <si>
    <t>Гамзатова Халимат М-рашидовна</t>
  </si>
  <si>
    <t>Высшее, ДГПИ, 1991</t>
  </si>
  <si>
    <t>Химия, окр.мир, общество</t>
  </si>
  <si>
    <t>Химия №176346</t>
  </si>
  <si>
    <t>2023 соответствие</t>
  </si>
  <si>
    <t>Технол.полн.усвоен.знаний</t>
  </si>
  <si>
    <t xml:space="preserve">          -</t>
  </si>
  <si>
    <t xml:space="preserve">               -</t>
  </si>
  <si>
    <t xml:space="preserve">            -</t>
  </si>
  <si>
    <t>Да</t>
  </si>
  <si>
    <t xml:space="preserve">        -</t>
  </si>
  <si>
    <t>Ибрагимова Зарема Муталимовна</t>
  </si>
  <si>
    <t>28.05.1966г.</t>
  </si>
  <si>
    <t xml:space="preserve">Высшее   ДГУ  факультет химии 1990г
</t>
  </si>
  <si>
    <t>Учитель химии   8-10 классы</t>
  </si>
  <si>
    <t xml:space="preserve"> учитель химии  ТВ  № 122205</t>
  </si>
  <si>
    <t>высшая категория    приказ   № 244    от 27.06.2019г</t>
  </si>
  <si>
    <t>№ 04 069465«Ресурсы учителя для достижения качества образования по химии в соответствии с требованиями ФГОС»   с 15.02.2021-06.03.2021г.   108ч ГБУ ДПО РД "ДИРО"</t>
  </si>
  <si>
    <t xml:space="preserve">« Современные педагогические технологии в реализации идей ФГОС ООО на уроках химии » </t>
  </si>
  <si>
    <t>Келеметова Перзивханым Келеметовна</t>
  </si>
  <si>
    <t>Высшее, ДГУ, химический,1990</t>
  </si>
  <si>
    <t>уч.химии</t>
  </si>
  <si>
    <t xml:space="preserve"> №122333</t>
  </si>
  <si>
    <t>Решение задач на вывод формул органических соединений</t>
  </si>
  <si>
    <t>МБОУ "Нижнеказанищенская гимназии имени А. Акаева"</t>
  </si>
  <si>
    <t>Багавутдинова  Умзайрат Исаевна</t>
  </si>
  <si>
    <t>Высшее, ДГПИ, 1975,учит.биологии, с доп.спец.химия</t>
  </si>
  <si>
    <t>уч. химии</t>
  </si>
  <si>
    <t>серия А-1 №732162, рег.№7354</t>
  </si>
  <si>
    <t>05.08.2021г.</t>
  </si>
  <si>
    <t>Приемы развития познавательной активности обучающихся как средство формирования естественно научной грамотности на уроках химии</t>
  </si>
  <si>
    <t>«Почетный работник общего образования РФ»</t>
  </si>
  <si>
    <t>Атаева Саида Нажбутдиновна</t>
  </si>
  <si>
    <t xml:space="preserve">2010г.ДГПУ .Высшее </t>
  </si>
  <si>
    <t>Зам по УВР Биология ,география .5-9</t>
  </si>
  <si>
    <t>Биология №21134  16 л.</t>
  </si>
  <si>
    <t xml:space="preserve">Соответствие </t>
  </si>
  <si>
    <t>№044.2020.ДГАУ</t>
  </si>
  <si>
    <t>Преподования биологии в условиях ФГОС второго поколения</t>
  </si>
  <si>
    <t>Мурадбекова Халимат Магомедрасуловна</t>
  </si>
  <si>
    <t>Высшее,         ДГПУ 2013</t>
  </si>
  <si>
    <t>учитель химии 8-11</t>
  </si>
  <si>
    <t>учитель химии и биологии К№68062</t>
  </si>
  <si>
    <t>ссответствие 2020г. Пр№ 91/1</t>
  </si>
  <si>
    <t>Махачкала 2019г. № 052410386990 ДИРО    Учитель будущего 2021</t>
  </si>
  <si>
    <t>Обучение в сотрудничестве. Тема самообразования: Особенности преподавания химии в условиях перехода  на ФГОС</t>
  </si>
  <si>
    <t xml:space="preserve">зав кабинетом химии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</si>
</sst>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3" x14ac:knownFonts="1">
    <font>
      <sz val="11"/>
      <name val="Calibri"/>
    </font>
    <font>
      <sz val="11"/>
      <color rgb="FF000000"/>
      <name val="Calibri"/>
      <charset val="204"/>
    </font>
    <font>
      <b/>
      <sz val="14"/>
      <color rgb="FF000000"/>
      <name val="Times New Roman"/>
      <charset val="204"/>
    </font>
    <font>
      <b/>
      <sz val="11"/>
      <color rgb="FF000000"/>
      <name val="Times New Roman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1"/>
      <color theme="1"/>
      <name val="Times New Roman"/>
      <charset val="204"/>
    </font>
    <font>
      <sz val="10"/>
      <color theme="1"/>
      <name val="Times New Roman"/>
      <family val="1"/>
      <charset val="204"/>
    </font>
    <font>
      <sz val="11"/>
      <color rgb="FF33333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/>
    <xf numFmtId="0" fontId="3" fillId="2" borderId="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1" fillId="0" borderId="2" xfId="0" applyFont="1" applyBorder="1" applyAlignment="1"/>
    <xf numFmtId="14" fontId="1" fillId="0" borderId="2" xfId="0" applyNumberFormat="1" applyFont="1" applyBorder="1" applyAlignment="1"/>
    <xf numFmtId="0" fontId="0" fillId="0" borderId="2" xfId="0" applyBorder="1" applyAlignment="1"/>
    <xf numFmtId="14" fontId="4" fillId="0" borderId="0" xfId="0" applyNumberFormat="1" applyFont="1" applyAlignment="1"/>
    <xf numFmtId="0" fontId="4" fillId="0" borderId="0" xfId="0" applyFont="1" applyAlignment="1"/>
    <xf numFmtId="0" fontId="0" fillId="0" borderId="3" xfId="0" applyBorder="1" applyAlignment="1"/>
    <xf numFmtId="0" fontId="0" fillId="0" borderId="0" xfId="0" applyAlignment="1"/>
    <xf numFmtId="14" fontId="0" fillId="0" borderId="2" xfId="0" applyNumberFormat="1" applyBorder="1" applyAlignment="1"/>
    <xf numFmtId="0" fontId="5" fillId="0" borderId="0" xfId="0" applyFont="1" applyAlignment="1"/>
    <xf numFmtId="0" fontId="6" fillId="0" borderId="2" xfId="0" applyFont="1" applyBorder="1" applyAlignment="1"/>
    <xf numFmtId="0" fontId="6" fillId="0" borderId="2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0" fillId="0" borderId="2" xfId="0" applyBorder="1" applyAlignment="1">
      <alignment wrapText="1"/>
    </xf>
    <xf numFmtId="0" fontId="8" fillId="0" borderId="2" xfId="0" applyFont="1" applyBorder="1" applyAlignment="1"/>
    <xf numFmtId="164" fontId="8" fillId="0" borderId="2" xfId="0" applyNumberFormat="1" applyFont="1" applyBorder="1" applyAlignment="1"/>
    <xf numFmtId="0" fontId="8" fillId="0" borderId="0" xfId="0" applyFont="1" applyAlignment="1"/>
    <xf numFmtId="0" fontId="9" fillId="0" borderId="0" xfId="0" applyFont="1" applyAlignment="1"/>
    <xf numFmtId="14" fontId="8" fillId="0" borderId="2" xfId="0" applyNumberFormat="1" applyFont="1" applyBorder="1" applyAlignment="1"/>
    <xf numFmtId="0" fontId="10" fillId="0" borderId="0" xfId="0" applyFont="1" applyAlignment="1"/>
    <xf numFmtId="164" fontId="0" fillId="0" borderId="2" xfId="0" applyNumberFormat="1" applyBorder="1" applyAlignment="1"/>
    <xf numFmtId="0" fontId="6" fillId="0" borderId="2" xfId="0" applyFont="1" applyBorder="1">
      <alignment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6" fillId="3" borderId="2" xfId="0" applyFont="1" applyFill="1" applyBorder="1" applyAlignment="1">
      <alignment vertical="top" wrapText="1"/>
    </xf>
    <xf numFmtId="0" fontId="12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0728.32267.rartemp/&#1061;&#1057;&#1054;&#1064;%20&#1073;&#1072;&#1085;&#1082;%20&#1091;&#1095;&#1080;&#1090;&#1077;&#1083;&#1077;&#1081;%20&#1093;&#1080;&#1084;&#1080;&#1080;%20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2776.18163.rartemp/&#1041;&#1072;&#1085;&#1082;%20&#1076;&#1072;&#1085;&#1085;&#1099;&#1093;%20&#1091;&#1095;&#1080;&#1090;&#1077;&#1083;&#1077;&#1081;%20&#1093;&#1080;&#1084;&#1080;&#108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9628.21454.rartemp/&#1061;&#1080;&#1084;&#1080;&#1103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52;&#1050;&#1054;&#1059;%20%20&#1053;&#1080;&#1078;&#1085;&#1077;&#1082;&#1072;&#1079;&#1072;&#1085;&#1080;&#1097;&#1077;&#1085;&#1089;&#1082;&#1072;&#1103;%20&#1057;&#1054;&#1064;%20&#8470;4%202024-%20%202025%20&#1091;&#1095;&#1077;&#1073;&#1085;&#1099;&#1081;%20&#1075;&#1086;&#1076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8632.17558.rartemp/&#1093;&#1080;&#1084;&#1080;&#1103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2776.33657.rartemp/&#1093;&#1080;&#1084;&#1080;&#1103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7784.17139.rartemp/&#1093;&#1080;&#1084;&#1080;&#1103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55;&#1088;&#1086;&#1074;&#1077;&#1088;&#1080;&#1090;&#1100;!&#1063;&#1080;&#1088;&#1082;&#1077;&#1081;%20&#1054;&#1062;%20&#1085;&#1086;&#1074;&#1072;&#1103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%20%20&#8470;1%20%20%20&#1082;%20&#1087;&#1083;&#1072;&#1085;&#1091;%20&#1085;&#1072;%20&#1089;&#1077;&#1085;&#1090;&#1103;&#1073;&#1088;&#1100;%202024-2025&#1075;&#1075;%20%20&#1045;&#1076;&#1080;&#1085;&#1099;&#1081;%20&#1086;&#1073;&#1088;&#1072;&#1079;&#1077;&#1094;%20&#1073;&#1072;&#1085;&#1082;&#1072;%20&#1076;&#1072;&#1085;&#1085;&#1099;&#1093;%20&#1091;&#1095;&#1080;&#1090;&#1077;&#1083;&#1077;&#1081;%20&#1087;&#1086;%20&#1074;&#1089;&#1077;&#1084;%20&#1087;&#1088;&#1077;&#1076;&#1084;&#1077;&#1090;&#1072;&#1084;%20&#1063;&#1072;&#1085;&#1082;&#1091;&#1088;&#1073;&#10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Мамаева Зарема Зайнуллаевна</v>
          </cell>
          <cell r="B5">
            <v>31621</v>
          </cell>
          <cell r="C5" t="str">
            <v>ДГПУ 2009</v>
          </cell>
          <cell r="D5" t="str">
            <v>учитель химии 8-11</v>
          </cell>
          <cell r="E5" t="str">
            <v>Учитель химии</v>
          </cell>
          <cell r="F5">
            <v>14</v>
          </cell>
          <cell r="G5" t="str">
            <v xml:space="preserve">высшая,  </v>
          </cell>
          <cell r="H5" t="str">
            <v>"Совершенствование методических компетенций учителя химии для повышения качества преподавания" №446777 27.11.2021г.  "Реализация требований обновленных ФГОС НОО, ФГОС ООО в работе учителя"  18.08.2022г.</v>
          </cell>
          <cell r="I5" t="str">
            <v>ИКТ на уроке химии</v>
          </cell>
          <cell r="J5" t="str">
            <v>нет</v>
          </cell>
          <cell r="K5" t="str">
            <v>нет</v>
          </cell>
          <cell r="L5" t="str">
            <v>нет</v>
          </cell>
          <cell r="M5" t="str">
            <v>Кабинет химии</v>
          </cell>
          <cell r="N5" t="str">
            <v>нет</v>
          </cell>
        </row>
        <row r="6">
          <cell r="A6" t="str">
            <v>Набиева Диана Юсуповна</v>
          </cell>
          <cell r="B6">
            <v>37715</v>
          </cell>
          <cell r="C6" t="str">
            <v>ДГУ 2024</v>
          </cell>
          <cell r="D6" t="str">
            <v xml:space="preserve">учитель химии </v>
          </cell>
          <cell r="E6" t="str">
            <v>Учитель химии</v>
          </cell>
          <cell r="F6">
            <v>0</v>
          </cell>
          <cell r="G6" t="str">
            <v>нет</v>
          </cell>
          <cell r="H6" t="str">
            <v>нет</v>
          </cell>
          <cell r="I6" t="str">
            <v>ИКТ на уроке химии</v>
          </cell>
          <cell r="J6" t="str">
            <v>нет</v>
          </cell>
          <cell r="K6" t="str">
            <v>нет</v>
          </cell>
          <cell r="L6" t="str">
            <v>нет</v>
          </cell>
          <cell r="M6" t="str">
            <v>нет</v>
          </cell>
          <cell r="N6" t="str">
            <v>нет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Муртазаева Нурият Аликилычевна</v>
          </cell>
          <cell r="B5">
            <v>26314</v>
          </cell>
          <cell r="C5" t="str">
            <v>высшее, ДГПИ 1994г.</v>
          </cell>
          <cell r="D5" t="str">
            <v>директор, учитель биологии (5кл., 6кл., 7кл., 8кл., 9кл., 10кл., 11кл.), химии (8кл)</v>
          </cell>
          <cell r="E5" t="str">
            <v>учитель химии и биологии №395876</v>
          </cell>
          <cell r="F5">
            <v>19</v>
          </cell>
          <cell r="G5" t="str">
            <v>2022 г. высшая, приказ №01-01-620/22 от 15.07.2022г.</v>
          </cell>
          <cell r="H5" t="str">
            <v>ДИРО, 2022г, 2021г.,2020г., №у-107962/б; №2346; №44013; №22556; №30352; №29606; №32069;</v>
          </cell>
          <cell r="I5" t="str">
            <v>Развитие познавательной активности у учащихся на уроках биологии, химии</v>
          </cell>
          <cell r="L5" t="str">
            <v>почетный работник просвещения РФ</v>
          </cell>
        </row>
        <row r="6">
          <cell r="A6" t="str">
            <v>Гамзатова Халимат Магомедрашидовна</v>
          </cell>
          <cell r="B6">
            <v>25327</v>
          </cell>
          <cell r="C6" t="str">
            <v>высшее, ДГПИ 1991г.</v>
          </cell>
          <cell r="D6" t="str">
            <v>учитель химии, биологии</v>
          </cell>
          <cell r="E6" t="str">
            <v>учитель химии (9,10,11кл.)</v>
          </cell>
          <cell r="F6">
            <v>33</v>
          </cell>
          <cell r="H6" t="str">
            <v>ДИРО, 2021г.</v>
          </cell>
          <cell r="I6" t="str">
            <v>Развитие познавательной активности у учащихся на уроках химии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Алиева Патина Магомедовна</v>
          </cell>
          <cell r="B5" t="str">
            <v>26.01.1973г</v>
          </cell>
          <cell r="C5" t="str">
            <v>высшее ДГУ 1996г</v>
          </cell>
          <cell r="D5" t="str">
            <v>Дирекор, учитель химии 8,9,10,11кл.</v>
          </cell>
          <cell r="E5" t="str">
            <v xml:space="preserve">учитель химии ЭВ №076328 </v>
          </cell>
          <cell r="F5">
            <v>28</v>
          </cell>
          <cell r="G5" t="str">
            <v xml:space="preserve"> 2020,высшая, приказ № 583-05/20 от 03.03.2020г</v>
          </cell>
          <cell r="H5" t="str">
            <v>HH5:H34</v>
          </cell>
          <cell r="I5" t="str">
            <v>здоровьесберегающие технологии</v>
          </cell>
          <cell r="J5" t="str">
            <v xml:space="preserve"> 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2">
          <cell r="A12" t="str">
            <v>Багаутдинова Умзайрат Исаевна</v>
          </cell>
          <cell r="B12" t="str">
            <v>20.09.1950г.</v>
          </cell>
          <cell r="C12" t="str">
            <v>высшее-ДГПИ -1975г.</v>
          </cell>
          <cell r="D12" t="str">
            <v>учитель-химии.8-10кл.</v>
          </cell>
          <cell r="E12" t="str">
            <v>"Биология"(с доп. спец."химия")</v>
          </cell>
          <cell r="F12">
            <v>47</v>
          </cell>
          <cell r="G12" t="str">
            <v>высшая- от30.07.21г .№  05-02-416/21</v>
          </cell>
          <cell r="H12" t="str">
            <v xml:space="preserve"> 05040009440   №  4781  НАНА ДПО "ОЦ  ЗНАНИЕ"    "Проектирование и реализация образовательного процесса по химии в соответствии с требованиями ФГОС"   2021г.(108ч.)</v>
          </cell>
          <cell r="I12" t="str">
            <v>Системно-деятельный подхад на уроках химии в условиях введения ФГОС.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 t="str">
            <v>"Почетный работник РД"."Ветеран труда"№ 840092-2007г.прик.13-12</v>
          </cell>
          <cell r="Q12" t="str">
            <v>МКОУ"Нижнеказанищенская СОШ№4"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Салаватова Галимат Гаджиевна</v>
          </cell>
          <cell r="B5">
            <v>22717</v>
          </cell>
          <cell r="C5" t="str">
            <v>Высшее, 1985 г. ДГУ</v>
          </cell>
          <cell r="D5" t="str">
            <v>Учитель химии; 7,10 кл</v>
          </cell>
          <cell r="E5" t="str">
            <v>Химия, КВ №516348</v>
          </cell>
          <cell r="F5">
            <v>39</v>
          </cell>
          <cell r="G5" t="str">
            <v>Первая; Пр. № 01-01-101-1/22 от 11.02.2022 г.</v>
          </cell>
          <cell r="H5" t="str">
            <v xml:space="preserve">№04 094738; 18.08.2022; ГБУ ДПО РД "ДИРО" </v>
          </cell>
          <cell r="I5" t="str">
            <v>Экспериментально-исследовательские</v>
          </cell>
          <cell r="J5" t="str">
            <v>Рук. ШМО</v>
          </cell>
          <cell r="K5" t="str">
            <v>"Учитель здоровья-2012"</v>
          </cell>
          <cell r="L5" t="str">
            <v>нет</v>
          </cell>
          <cell r="M5" t="str">
            <v>Кабинет химии</v>
          </cell>
          <cell r="N5" t="str">
            <v>Почетный работник общего образования РФ</v>
          </cell>
        </row>
        <row r="6">
          <cell r="A6" t="str">
            <v>Джамавова Умият Абдурахмановна</v>
          </cell>
          <cell r="B6">
            <v>25077</v>
          </cell>
          <cell r="C6" t="str">
            <v>Высшее, 1990 г., НПИ</v>
          </cell>
          <cell r="D6" t="str">
            <v>Учитель химии и биологии; 8, 9, 11 кл</v>
          </cell>
          <cell r="E6" t="str">
            <v xml:space="preserve">Химическая технология стекла и металла,УВ №448569 </v>
          </cell>
          <cell r="F6">
            <v>31</v>
          </cell>
          <cell r="G6" t="str">
            <v>Соотв. 2022г.</v>
          </cell>
          <cell r="H6" t="str">
            <v>14.02.2020 г. № 342409701513; Автономная некоммерческая организация ДПО "Волгоградский институт проф роста"</v>
          </cell>
          <cell r="I6" t="str">
            <v>Экспериментально-исследовательские</v>
          </cell>
          <cell r="J6" t="str">
            <v>нет</v>
          </cell>
          <cell r="K6" t="str">
            <v>нет</v>
          </cell>
          <cell r="L6" t="str">
            <v>нет</v>
          </cell>
          <cell r="M6" t="str">
            <v>нет</v>
          </cell>
          <cell r="N6" t="str">
            <v>нет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Ханмагомедова Умусапият Устаровна</v>
          </cell>
          <cell r="B5" t="str">
            <v>04.08.1960г.</v>
          </cell>
          <cell r="C5" t="str">
            <v>высш, ДГУ,1990г.</v>
          </cell>
          <cell r="D5" t="str">
            <v>учит.химии 8-9 кл</v>
          </cell>
          <cell r="E5" t="str">
            <v>учит.биол.и химии № 122193</v>
          </cell>
          <cell r="F5">
            <v>34</v>
          </cell>
          <cell r="G5" t="str">
            <v>соответствие, 2021г. Приказ №18 от 11.05.2021г.</v>
          </cell>
          <cell r="H5" t="str">
            <v>2022г. ГБУ ДПО РД "ДИРО" №04 087862</v>
          </cell>
          <cell r="I5" t="str">
            <v>здоровьесберег</v>
          </cell>
          <cell r="J5" t="str">
            <v>не является</v>
          </cell>
          <cell r="K5" t="str">
            <v>не участвовала</v>
          </cell>
          <cell r="L5" t="str">
            <v>не имеет</v>
          </cell>
          <cell r="M5" t="str">
            <v>нет</v>
          </cell>
          <cell r="N5" t="str">
            <v>не имеет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Мигитинова Бурлият Пайзутиовна</v>
          </cell>
          <cell r="B5">
            <v>33590</v>
          </cell>
          <cell r="C5" t="str">
            <v>СГА 2015г.</v>
          </cell>
          <cell r="D5" t="str">
            <v>химия 8,9а,б</v>
          </cell>
          <cell r="E5" t="str">
            <v xml:space="preserve">
231000 Информатика и вычислительная техника №137724</v>
          </cell>
          <cell r="F5">
            <v>12</v>
          </cell>
          <cell r="G5" t="str">
            <v>нет</v>
          </cell>
          <cell r="H5" t="str">
            <v>нет</v>
          </cell>
          <cell r="I5" t="str">
            <v>"Формирование у учащихся компентентов подхода к изучению химии"</v>
          </cell>
          <cell r="J5" t="str">
            <v>нет</v>
          </cell>
          <cell r="K5" t="str">
            <v>нет</v>
          </cell>
          <cell r="L5" t="str">
            <v>нет</v>
          </cell>
          <cell r="M5" t="str">
            <v>нет</v>
          </cell>
          <cell r="N5" t="str">
            <v>нет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8">
          <cell r="A8" t="str">
            <v>Абакарова Барият Зубайриевна</v>
          </cell>
          <cell r="B8">
            <v>26706</v>
          </cell>
          <cell r="C8" t="str">
            <v>ДГУ-1996</v>
          </cell>
          <cell r="D8" t="str">
            <v>зам. дир. по УВР</v>
          </cell>
          <cell r="E8" t="str">
            <v xml:space="preserve">химия </v>
          </cell>
          <cell r="F8">
            <v>27</v>
          </cell>
          <cell r="G8" t="str">
            <v>01-02-527.20.05.2024</v>
          </cell>
          <cell r="H8" t="str">
            <v>01.04-20.04.2024</v>
          </cell>
          <cell r="I8" t="str">
            <v>Использование здоровьесберегающих технологий на уроке химии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7">
          <cell r="A17" t="str">
            <v>Мамаев Анвар Магомедович</v>
          </cell>
          <cell r="B17">
            <v>27054</v>
          </cell>
          <cell r="C17" t="str">
            <v>ДГУ-4курс</v>
          </cell>
          <cell r="D17" t="str">
            <v>Уч. Физики химии</v>
          </cell>
          <cell r="E17" t="str">
            <v>Уч. Физики</v>
          </cell>
          <cell r="F17">
            <v>25</v>
          </cell>
          <cell r="G17" t="str">
            <v>соотв. №25/А от 20.07.24г.</v>
          </cell>
          <cell r="H17" t="str">
            <v>04094931-2022г.Махачкала</v>
          </cell>
          <cell r="I17" t="str">
            <v>колибанное движения. Свободные колибания</v>
          </cell>
          <cell r="J17" t="str">
            <v>.</v>
          </cell>
          <cell r="M17" t="str">
            <v>Физики</v>
          </cell>
          <cell r="Q17" t="str">
            <v>Чанкурбенская СОШ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172"/>
  <sheetViews>
    <sheetView tabSelected="1" topLeftCell="I1" zoomScale="65" workbookViewId="0">
      <selection activeCell="O4" sqref="O4:P41"/>
    </sheetView>
  </sheetViews>
  <sheetFormatPr defaultColWidth="9" defaultRowHeight="15" x14ac:dyDescent="0.2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5.710937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254" width="10" customWidth="1"/>
  </cols>
  <sheetData>
    <row r="2" spans="1:17" x14ac:dyDescent="0.25">
      <c r="A2" s="30"/>
      <c r="B2" s="30"/>
      <c r="C2" s="30"/>
      <c r="D2" s="30"/>
      <c r="E2" s="30"/>
      <c r="F2" s="30"/>
      <c r="G2" s="30"/>
      <c r="H2" s="30"/>
      <c r="I2" s="30"/>
    </row>
    <row r="3" spans="1:17" ht="18.75" x14ac:dyDescent="0.3">
      <c r="A3" s="1" t="s">
        <v>14</v>
      </c>
      <c r="B3" s="1"/>
      <c r="C3" s="31" t="s">
        <v>22</v>
      </c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17" ht="151.5" customHeight="1" x14ac:dyDescent="0.25">
      <c r="A4" s="2" t="s">
        <v>13</v>
      </c>
      <c r="B4" s="2" t="s">
        <v>0</v>
      </c>
      <c r="C4" s="3" t="s">
        <v>12</v>
      </c>
      <c r="D4" s="2" t="s">
        <v>1</v>
      </c>
      <c r="E4" s="2" t="s">
        <v>2</v>
      </c>
      <c r="F4" s="3" t="s">
        <v>3</v>
      </c>
      <c r="G4" s="2" t="s">
        <v>4</v>
      </c>
      <c r="H4" s="3" t="s">
        <v>10</v>
      </c>
      <c r="I4" s="2" t="s">
        <v>5</v>
      </c>
      <c r="J4" s="2" t="s">
        <v>6</v>
      </c>
      <c r="K4" s="2" t="s">
        <v>11</v>
      </c>
      <c r="L4" s="2" t="s">
        <v>7</v>
      </c>
      <c r="M4" s="2" t="s">
        <v>8</v>
      </c>
      <c r="N4" s="2" t="s">
        <v>9</v>
      </c>
    </row>
    <row r="5" spans="1:17" x14ac:dyDescent="0.25">
      <c r="A5" s="4" t="s">
        <v>15</v>
      </c>
      <c r="B5" s="5">
        <v>21337</v>
      </c>
      <c r="C5" s="4" t="s">
        <v>16</v>
      </c>
      <c r="D5" s="4" t="s">
        <v>24</v>
      </c>
      <c r="E5" s="4" t="s">
        <v>17</v>
      </c>
      <c r="F5" s="4">
        <v>46</v>
      </c>
      <c r="G5" s="4" t="s">
        <v>23</v>
      </c>
      <c r="H5" s="4" t="s">
        <v>26</v>
      </c>
      <c r="I5" s="4" t="s">
        <v>18</v>
      </c>
      <c r="J5" s="4" t="s">
        <v>19</v>
      </c>
      <c r="K5" s="4" t="s">
        <v>20</v>
      </c>
      <c r="L5" s="4" t="s">
        <v>19</v>
      </c>
      <c r="M5" s="4" t="s">
        <v>21</v>
      </c>
      <c r="N5" s="4" t="s">
        <v>25</v>
      </c>
    </row>
    <row r="6" spans="1:17" ht="13.5" customHeight="1" x14ac:dyDescent="0.25">
      <c r="A6" s="6" t="s">
        <v>27</v>
      </c>
      <c r="B6" s="7">
        <v>34502</v>
      </c>
      <c r="C6" s="8" t="s">
        <v>28</v>
      </c>
      <c r="D6" s="6" t="s">
        <v>29</v>
      </c>
      <c r="E6" s="8" t="s">
        <v>30</v>
      </c>
      <c r="F6" s="6">
        <v>8</v>
      </c>
      <c r="G6" s="6" t="s">
        <v>31</v>
      </c>
      <c r="H6" s="6">
        <v>2023</v>
      </c>
      <c r="I6" s="8" t="s">
        <v>32</v>
      </c>
      <c r="J6" s="6" t="s">
        <v>19</v>
      </c>
      <c r="K6" s="6" t="s">
        <v>19</v>
      </c>
      <c r="L6" s="9" t="s">
        <v>19</v>
      </c>
      <c r="M6" s="6" t="s">
        <v>19</v>
      </c>
      <c r="N6" s="6" t="s">
        <v>19</v>
      </c>
      <c r="O6" s="10"/>
    </row>
    <row r="7" spans="1:17" ht="150" x14ac:dyDescent="0.25">
      <c r="A7" s="12" t="s">
        <v>42</v>
      </c>
      <c r="B7" s="13" t="s">
        <v>43</v>
      </c>
      <c r="C7" s="14" t="s">
        <v>44</v>
      </c>
      <c r="D7" s="13" t="s">
        <v>45</v>
      </c>
      <c r="E7" s="14" t="s">
        <v>46</v>
      </c>
      <c r="F7" s="13">
        <v>14</v>
      </c>
      <c r="G7" s="13" t="s">
        <v>47</v>
      </c>
      <c r="H7" s="14" t="s">
        <v>48</v>
      </c>
      <c r="I7" s="14" t="s">
        <v>49</v>
      </c>
      <c r="J7" s="13"/>
      <c r="K7" s="13" t="s">
        <v>50</v>
      </c>
      <c r="L7" s="13"/>
      <c r="M7" s="13" t="s">
        <v>51</v>
      </c>
      <c r="N7" s="14" t="s">
        <v>52</v>
      </c>
      <c r="O7" s="15" t="s">
        <v>53</v>
      </c>
    </row>
    <row r="8" spans="1:17" x14ac:dyDescent="0.25">
      <c r="A8" s="6" t="s">
        <v>33</v>
      </c>
      <c r="B8" s="11">
        <v>18526</v>
      </c>
      <c r="C8" s="6" t="s">
        <v>34</v>
      </c>
      <c r="D8" s="6" t="s">
        <v>35</v>
      </c>
      <c r="E8" s="6" t="s">
        <v>36</v>
      </c>
      <c r="F8" s="6">
        <v>49</v>
      </c>
      <c r="G8" s="6" t="s">
        <v>37</v>
      </c>
      <c r="H8" s="6" t="s">
        <v>38</v>
      </c>
      <c r="I8" s="6" t="s">
        <v>39</v>
      </c>
      <c r="J8" s="6"/>
      <c r="K8" s="6"/>
      <c r="L8" s="6"/>
      <c r="M8" s="6" t="s">
        <v>40</v>
      </c>
      <c r="N8" s="6" t="s">
        <v>41</v>
      </c>
    </row>
    <row r="9" spans="1:17" ht="45" x14ac:dyDescent="0.25">
      <c r="A9" s="16" t="s">
        <v>54</v>
      </c>
      <c r="B9" s="11">
        <v>19856</v>
      </c>
      <c r="C9" s="6" t="s">
        <v>55</v>
      </c>
      <c r="D9" s="6" t="s">
        <v>56</v>
      </c>
      <c r="E9" s="6" t="s">
        <v>57</v>
      </c>
      <c r="F9" s="6">
        <v>44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19</v>
      </c>
      <c r="L9" s="6" t="s">
        <v>62</v>
      </c>
      <c r="M9" s="6" t="s">
        <v>63</v>
      </c>
      <c r="N9" s="6" t="s">
        <v>19</v>
      </c>
      <c r="O9" s="9" t="s">
        <v>64</v>
      </c>
      <c r="P9" s="10"/>
    </row>
    <row r="10" spans="1:17" ht="105" customHeight="1" x14ac:dyDescent="0.25">
      <c r="A10" s="6" t="s">
        <v>65</v>
      </c>
      <c r="B10" s="6" t="s">
        <v>66</v>
      </c>
      <c r="C10" s="16" t="s">
        <v>67</v>
      </c>
      <c r="D10" s="16" t="s">
        <v>68</v>
      </c>
      <c r="E10" s="16" t="s">
        <v>69</v>
      </c>
      <c r="F10" s="6">
        <v>27</v>
      </c>
      <c r="G10" s="6" t="s">
        <v>70</v>
      </c>
      <c r="H10" s="16" t="s">
        <v>71</v>
      </c>
      <c r="I10" s="16" t="s">
        <v>72</v>
      </c>
      <c r="J10" s="6"/>
      <c r="K10" s="16" t="s">
        <v>73</v>
      </c>
      <c r="L10" s="16"/>
      <c r="M10" s="16" t="s">
        <v>74</v>
      </c>
      <c r="N10" s="16" t="s">
        <v>75</v>
      </c>
      <c r="O10" s="10"/>
      <c r="P10" s="10"/>
    </row>
    <row r="11" spans="1:17" ht="15.75" x14ac:dyDescent="0.25">
      <c r="A11" s="17" t="s">
        <v>76</v>
      </c>
      <c r="B11" s="18">
        <v>26427</v>
      </c>
      <c r="C11" s="17" t="s">
        <v>77</v>
      </c>
      <c r="D11" s="17" t="s">
        <v>78</v>
      </c>
      <c r="E11" s="17" t="s">
        <v>79</v>
      </c>
      <c r="F11" s="17">
        <v>28</v>
      </c>
      <c r="G11" s="17" t="s">
        <v>80</v>
      </c>
      <c r="H11" s="17" t="s">
        <v>81</v>
      </c>
      <c r="I11" s="17" t="s">
        <v>82</v>
      </c>
      <c r="J11" s="17" t="s">
        <v>19</v>
      </c>
      <c r="K11" s="17" t="s">
        <v>83</v>
      </c>
      <c r="L11" s="17" t="s">
        <v>84</v>
      </c>
      <c r="M11" s="17" t="s">
        <v>85</v>
      </c>
      <c r="N11" s="17" t="s">
        <v>86</v>
      </c>
      <c r="O11" s="19" t="s">
        <v>87</v>
      </c>
      <c r="P11" s="19"/>
      <c r="Q11" s="19"/>
    </row>
    <row r="12" spans="1:17" ht="15.75" x14ac:dyDescent="0.25">
      <c r="A12" s="17" t="s">
        <v>88</v>
      </c>
      <c r="B12" s="18">
        <v>29913</v>
      </c>
      <c r="C12" s="17" t="s">
        <v>89</v>
      </c>
      <c r="D12" s="17" t="s">
        <v>90</v>
      </c>
      <c r="E12" s="17" t="s">
        <v>91</v>
      </c>
      <c r="F12" s="17">
        <v>20</v>
      </c>
      <c r="G12" s="17" t="s">
        <v>92</v>
      </c>
      <c r="H12" s="20" t="s">
        <v>93</v>
      </c>
      <c r="I12" s="17" t="s">
        <v>94</v>
      </c>
      <c r="J12" s="17" t="s">
        <v>61</v>
      </c>
      <c r="K12" s="17" t="s">
        <v>83</v>
      </c>
      <c r="L12" s="17" t="s">
        <v>84</v>
      </c>
      <c r="M12" s="17" t="s">
        <v>74</v>
      </c>
      <c r="N12" s="17" t="s">
        <v>84</v>
      </c>
      <c r="O12" s="19" t="s">
        <v>87</v>
      </c>
      <c r="P12" s="19"/>
      <c r="Q12" s="19"/>
    </row>
    <row r="13" spans="1:17" ht="15.75" x14ac:dyDescent="0.25">
      <c r="A13" s="17" t="s">
        <v>95</v>
      </c>
      <c r="B13" s="21">
        <v>30635</v>
      </c>
      <c r="C13" s="17" t="s">
        <v>96</v>
      </c>
      <c r="D13" s="17" t="s">
        <v>97</v>
      </c>
      <c r="E13" s="22" t="s">
        <v>98</v>
      </c>
      <c r="F13" s="17">
        <v>18</v>
      </c>
      <c r="G13" s="17" t="s">
        <v>99</v>
      </c>
      <c r="H13" s="17"/>
      <c r="I13" s="17" t="s">
        <v>100</v>
      </c>
      <c r="J13" s="17" t="s">
        <v>19</v>
      </c>
      <c r="K13" s="17" t="s">
        <v>83</v>
      </c>
      <c r="L13" s="17" t="s">
        <v>84</v>
      </c>
      <c r="M13" s="17" t="s">
        <v>84</v>
      </c>
      <c r="N13" s="17" t="s">
        <v>84</v>
      </c>
      <c r="O13" s="19" t="s">
        <v>87</v>
      </c>
      <c r="P13" s="19"/>
      <c r="Q13" s="19"/>
    </row>
    <row r="14" spans="1:17" x14ac:dyDescent="0.25">
      <c r="A14" s="6" t="s">
        <v>95</v>
      </c>
      <c r="B14" s="11">
        <v>30635</v>
      </c>
      <c r="C14" s="6" t="s">
        <v>101</v>
      </c>
      <c r="D14" s="6" t="s">
        <v>102</v>
      </c>
      <c r="E14" s="6" t="s">
        <v>103</v>
      </c>
      <c r="F14" s="6">
        <v>16</v>
      </c>
      <c r="G14" s="6" t="s">
        <v>104</v>
      </c>
      <c r="H14" s="6" t="s">
        <v>105</v>
      </c>
      <c r="I14" s="6" t="s">
        <v>106</v>
      </c>
      <c r="J14" s="6" t="s">
        <v>107</v>
      </c>
      <c r="K14" s="6" t="s">
        <v>19</v>
      </c>
      <c r="L14" s="6" t="s">
        <v>19</v>
      </c>
      <c r="M14" s="6" t="s">
        <v>19</v>
      </c>
      <c r="N14" s="6" t="s">
        <v>108</v>
      </c>
      <c r="O14" s="10"/>
    </row>
    <row r="15" spans="1:17" x14ac:dyDescent="0.25">
      <c r="A15" s="6" t="s">
        <v>109</v>
      </c>
      <c r="B15" s="11">
        <v>31001</v>
      </c>
      <c r="C15" s="6" t="s">
        <v>110</v>
      </c>
      <c r="D15" s="6" t="s">
        <v>111</v>
      </c>
      <c r="E15" s="6" t="s">
        <v>112</v>
      </c>
      <c r="F15" s="6">
        <v>17</v>
      </c>
      <c r="G15" s="11" t="s">
        <v>113</v>
      </c>
      <c r="H15" s="6" t="s">
        <v>114</v>
      </c>
      <c r="I15" s="6"/>
      <c r="J15" s="6" t="s">
        <v>19</v>
      </c>
      <c r="K15" s="6" t="s">
        <v>19</v>
      </c>
      <c r="L15" s="6" t="s">
        <v>19</v>
      </c>
      <c r="M15" s="6" t="s">
        <v>19</v>
      </c>
      <c r="N15" s="6" t="s">
        <v>115</v>
      </c>
      <c r="O15" s="10"/>
    </row>
    <row r="16" spans="1:17" x14ac:dyDescent="0.25">
      <c r="A16" s="6" t="s">
        <v>116</v>
      </c>
      <c r="B16" s="6" t="s">
        <v>117</v>
      </c>
      <c r="C16" s="6" t="s">
        <v>118</v>
      </c>
      <c r="D16" s="6" t="s">
        <v>119</v>
      </c>
      <c r="E16" s="6" t="s">
        <v>120</v>
      </c>
      <c r="F16" s="6">
        <v>45</v>
      </c>
      <c r="G16" s="6" t="s">
        <v>31</v>
      </c>
      <c r="H16" s="6" t="s">
        <v>121</v>
      </c>
      <c r="I16" s="6" t="s">
        <v>122</v>
      </c>
      <c r="J16" s="6" t="s">
        <v>123</v>
      </c>
      <c r="K16" s="6"/>
      <c r="L16" s="6"/>
      <c r="M16" s="6"/>
      <c r="N16" s="6"/>
      <c r="O16" s="10"/>
      <c r="P16" s="10"/>
    </row>
    <row r="17" spans="1:18" x14ac:dyDescent="0.25">
      <c r="A17" s="6" t="s">
        <v>124</v>
      </c>
      <c r="B17" s="23" t="s">
        <v>125</v>
      </c>
      <c r="C17" s="6" t="s">
        <v>126</v>
      </c>
      <c r="D17" s="6" t="s">
        <v>127</v>
      </c>
      <c r="E17" s="6" t="s">
        <v>128</v>
      </c>
      <c r="F17" s="6">
        <v>28</v>
      </c>
      <c r="G17" s="6" t="s">
        <v>129</v>
      </c>
      <c r="H17" s="6" t="s">
        <v>130</v>
      </c>
      <c r="I17" s="6" t="s">
        <v>131</v>
      </c>
      <c r="J17" s="6"/>
      <c r="K17" s="6"/>
      <c r="L17" s="6"/>
      <c r="M17" s="6"/>
      <c r="N17" s="6"/>
      <c r="O17" s="10" t="s">
        <v>132</v>
      </c>
      <c r="P17" s="10"/>
      <c r="Q17" s="10"/>
      <c r="R17" s="10"/>
    </row>
    <row r="18" spans="1:18" x14ac:dyDescent="0.25">
      <c r="A18" s="6" t="s">
        <v>133</v>
      </c>
      <c r="B18" s="6" t="s">
        <v>134</v>
      </c>
      <c r="C18" s="6" t="s">
        <v>135</v>
      </c>
      <c r="D18" s="6" t="s">
        <v>136</v>
      </c>
      <c r="E18" s="6" t="s">
        <v>137</v>
      </c>
      <c r="F18" s="6">
        <v>34</v>
      </c>
      <c r="G18" s="6" t="s">
        <v>138</v>
      </c>
      <c r="H18" s="6" t="s">
        <v>139</v>
      </c>
      <c r="I18" s="6" t="s">
        <v>140</v>
      </c>
      <c r="J18" s="6"/>
      <c r="K18" s="6"/>
      <c r="L18" s="6"/>
      <c r="M18" s="6"/>
      <c r="N18" s="6"/>
      <c r="O18" s="10"/>
    </row>
    <row r="19" spans="1:18" ht="61.5" customHeight="1" x14ac:dyDescent="0.25">
      <c r="A19" s="6" t="s">
        <v>141</v>
      </c>
      <c r="B19" s="23">
        <v>37404</v>
      </c>
      <c r="C19" s="6" t="s">
        <v>142</v>
      </c>
      <c r="D19" s="6" t="s">
        <v>143</v>
      </c>
      <c r="E19" s="6" t="s">
        <v>144</v>
      </c>
      <c r="F19" s="6" t="s">
        <v>145</v>
      </c>
      <c r="G19" s="6" t="s">
        <v>19</v>
      </c>
      <c r="H19" s="6" t="s">
        <v>146</v>
      </c>
      <c r="I19" s="16" t="s">
        <v>147</v>
      </c>
      <c r="J19" s="6" t="s">
        <v>19</v>
      </c>
      <c r="K19" s="6" t="s">
        <v>19</v>
      </c>
      <c r="L19" s="6" t="s">
        <v>19</v>
      </c>
      <c r="M19" s="6" t="s">
        <v>19</v>
      </c>
      <c r="N19" s="6" t="s">
        <v>19</v>
      </c>
      <c r="O19" s="10" t="s">
        <v>148</v>
      </c>
      <c r="P19" s="10"/>
      <c r="Q19" s="10"/>
    </row>
    <row r="20" spans="1:18" ht="57.75" customHeight="1" thickBot="1" x14ac:dyDescent="0.3">
      <c r="A20" s="24" t="s">
        <v>149</v>
      </c>
      <c r="B20" s="25">
        <v>26748</v>
      </c>
      <c r="C20" s="26" t="s">
        <v>150</v>
      </c>
      <c r="D20" s="26" t="s">
        <v>151</v>
      </c>
      <c r="E20" s="26" t="s">
        <v>152</v>
      </c>
      <c r="F20" s="26">
        <v>25</v>
      </c>
      <c r="G20" s="26" t="s">
        <v>153</v>
      </c>
      <c r="H20" s="26" t="s">
        <v>154</v>
      </c>
      <c r="I20" s="26" t="s">
        <v>155</v>
      </c>
      <c r="J20" s="26" t="s">
        <v>19</v>
      </c>
      <c r="K20" s="26" t="s">
        <v>19</v>
      </c>
      <c r="L20" s="26" t="s">
        <v>19</v>
      </c>
      <c r="M20" s="26" t="s">
        <v>19</v>
      </c>
      <c r="N20" s="26" t="s">
        <v>19</v>
      </c>
      <c r="O20" s="26" t="s">
        <v>156</v>
      </c>
    </row>
    <row r="21" spans="1:18" ht="62.25" customHeight="1" thickBot="1" x14ac:dyDescent="0.3">
      <c r="A21" s="6" t="s">
        <v>109</v>
      </c>
      <c r="B21" s="6" t="s">
        <v>157</v>
      </c>
      <c r="C21" s="6" t="s">
        <v>158</v>
      </c>
      <c r="D21" s="6" t="s">
        <v>159</v>
      </c>
      <c r="E21" s="6" t="s">
        <v>160</v>
      </c>
      <c r="F21" s="6">
        <v>18</v>
      </c>
      <c r="G21" s="16" t="s">
        <v>161</v>
      </c>
      <c r="H21" s="27" t="s">
        <v>162</v>
      </c>
      <c r="I21" s="6" t="s">
        <v>163</v>
      </c>
      <c r="J21" s="6" t="s">
        <v>19</v>
      </c>
      <c r="K21" s="6"/>
      <c r="L21" s="28" t="s">
        <v>107</v>
      </c>
      <c r="M21" s="6" t="s">
        <v>164</v>
      </c>
      <c r="N21" s="6" t="s">
        <v>165</v>
      </c>
      <c r="O21" s="10"/>
    </row>
    <row r="22" spans="1:18" x14ac:dyDescent="0.25">
      <c r="A22" s="29" t="s">
        <v>166</v>
      </c>
      <c r="B22" s="11">
        <v>23248</v>
      </c>
      <c r="C22" s="29" t="s">
        <v>167</v>
      </c>
      <c r="D22" s="29" t="s">
        <v>168</v>
      </c>
      <c r="E22" s="29" t="s">
        <v>169</v>
      </c>
      <c r="F22" s="6">
        <v>38</v>
      </c>
      <c r="G22" s="6" t="s">
        <v>170</v>
      </c>
      <c r="H22" s="6" t="s">
        <v>171</v>
      </c>
      <c r="I22" s="6" t="s">
        <v>172</v>
      </c>
      <c r="J22" s="6" t="s">
        <v>173</v>
      </c>
      <c r="K22" s="6"/>
      <c r="L22" s="6"/>
      <c r="M22" s="6" t="s">
        <v>174</v>
      </c>
      <c r="N22" s="6"/>
      <c r="O22" s="10"/>
    </row>
    <row r="23" spans="1:18" x14ac:dyDescent="0.25">
      <c r="A23" s="6" t="s">
        <v>175</v>
      </c>
      <c r="B23" s="11">
        <v>25327</v>
      </c>
      <c r="C23" s="6" t="s">
        <v>176</v>
      </c>
      <c r="D23" s="6" t="s">
        <v>177</v>
      </c>
      <c r="E23" s="6" t="s">
        <v>178</v>
      </c>
      <c r="F23" s="6">
        <v>32</v>
      </c>
      <c r="G23" s="6" t="s">
        <v>179</v>
      </c>
      <c r="H23" s="6">
        <v>2022</v>
      </c>
      <c r="I23" s="6" t="s">
        <v>180</v>
      </c>
      <c r="J23" s="6" t="s">
        <v>181</v>
      </c>
      <c r="K23" s="6" t="s">
        <v>182</v>
      </c>
      <c r="L23" s="6" t="s">
        <v>183</v>
      </c>
      <c r="M23" s="6" t="s">
        <v>184</v>
      </c>
      <c r="N23" s="6" t="s">
        <v>185</v>
      </c>
      <c r="O23" s="10"/>
    </row>
    <row r="24" spans="1:18" ht="60" x14ac:dyDescent="0.25">
      <c r="A24" s="6" t="s">
        <v>186</v>
      </c>
      <c r="B24" s="6" t="s">
        <v>187</v>
      </c>
      <c r="C24" s="16" t="s">
        <v>188</v>
      </c>
      <c r="D24" s="6" t="s">
        <v>189</v>
      </c>
      <c r="E24" s="6" t="s">
        <v>190</v>
      </c>
      <c r="F24" s="6">
        <v>34</v>
      </c>
      <c r="G24" s="6" t="s">
        <v>191</v>
      </c>
      <c r="H24" s="6" t="s">
        <v>192</v>
      </c>
      <c r="I24" s="6" t="s">
        <v>193</v>
      </c>
      <c r="J24" s="6" t="s">
        <v>19</v>
      </c>
      <c r="K24" s="6" t="s">
        <v>19</v>
      </c>
      <c r="L24" s="6" t="s">
        <v>19</v>
      </c>
      <c r="M24" s="6" t="s">
        <v>19</v>
      </c>
      <c r="N24" s="6" t="s">
        <v>19</v>
      </c>
      <c r="O24" s="10"/>
      <c r="P24" s="10"/>
    </row>
    <row r="25" spans="1:18" x14ac:dyDescent="0.25">
      <c r="A25" s="6" t="str">
        <f>[1]Лист1!A5</f>
        <v>Мамаева Зарема Зайнуллаевна</v>
      </c>
      <c r="B25" s="6">
        <f>[1]Лист1!B5</f>
        <v>31621</v>
      </c>
      <c r="C25" s="6" t="str">
        <f>[1]Лист1!C5</f>
        <v>ДГПУ 2009</v>
      </c>
      <c r="D25" s="6" t="str">
        <f>[1]Лист1!D5</f>
        <v>учитель химии 8-11</v>
      </c>
      <c r="E25" s="6" t="str">
        <f>[1]Лист1!E5</f>
        <v>Учитель химии</v>
      </c>
      <c r="F25" s="6">
        <f>[1]Лист1!F5</f>
        <v>14</v>
      </c>
      <c r="G25" s="6" t="str">
        <f>[1]Лист1!G5</f>
        <v xml:space="preserve">высшая,  </v>
      </c>
      <c r="H25" s="6" t="str">
        <f>[1]Лист1!H5</f>
        <v>"Совершенствование методических компетенций учителя химии для повышения качества преподавания" №446777 27.11.2021г.  "Реализация требований обновленных ФГОС НОО, ФГОС ООО в работе учителя"  18.08.2022г.</v>
      </c>
      <c r="I25" s="6" t="str">
        <f>[1]Лист1!I5</f>
        <v>ИКТ на уроке химии</v>
      </c>
      <c r="J25" s="6" t="str">
        <f>[1]Лист1!J5</f>
        <v>нет</v>
      </c>
      <c r="K25" s="6" t="str">
        <f>[1]Лист1!K5</f>
        <v>нет</v>
      </c>
      <c r="L25" s="6" t="str">
        <f>[1]Лист1!L5</f>
        <v>нет</v>
      </c>
      <c r="M25" s="6" t="str">
        <f>[1]Лист1!M5</f>
        <v>Кабинет химии</v>
      </c>
      <c r="N25" s="6" t="str">
        <f>[1]Лист1!N5</f>
        <v>нет</v>
      </c>
      <c r="O25" s="10"/>
    </row>
    <row r="26" spans="1:18" x14ac:dyDescent="0.25">
      <c r="A26" s="4" t="str">
        <f>[1]Лист1!A6</f>
        <v>Набиева Диана Юсуповна</v>
      </c>
      <c r="B26" s="4">
        <f>[1]Лист1!B6</f>
        <v>37715</v>
      </c>
      <c r="C26" s="4" t="str">
        <f>[1]Лист1!C6</f>
        <v>ДГУ 2024</v>
      </c>
      <c r="D26" s="4" t="str">
        <f>[1]Лист1!D6</f>
        <v xml:space="preserve">учитель химии </v>
      </c>
      <c r="E26" s="4" t="str">
        <f>[1]Лист1!E6</f>
        <v>Учитель химии</v>
      </c>
      <c r="F26" s="4">
        <f>[1]Лист1!F6</f>
        <v>0</v>
      </c>
      <c r="G26" s="4" t="str">
        <f>[1]Лист1!G6</f>
        <v>нет</v>
      </c>
      <c r="H26" s="4" t="str">
        <f>[1]Лист1!H6</f>
        <v>нет</v>
      </c>
      <c r="I26" s="4" t="str">
        <f>[1]Лист1!I6</f>
        <v>ИКТ на уроке химии</v>
      </c>
      <c r="J26" s="4" t="str">
        <f>[1]Лист1!J6</f>
        <v>нет</v>
      </c>
      <c r="K26" s="4" t="str">
        <f>[1]Лист1!K6</f>
        <v>нет</v>
      </c>
      <c r="L26" s="4" t="str">
        <f>[1]Лист1!L6</f>
        <v>нет</v>
      </c>
      <c r="M26" s="4" t="str">
        <f>[1]Лист1!M6</f>
        <v>нет</v>
      </c>
      <c r="N26" s="4" t="str">
        <f>[1]Лист1!N6</f>
        <v>нет</v>
      </c>
    </row>
    <row r="27" spans="1:18" x14ac:dyDescent="0.25">
      <c r="A27" s="4" t="str">
        <f>[2]Лист1!A5</f>
        <v>Муртазаева Нурият Аликилычевна</v>
      </c>
      <c r="B27" s="4">
        <f>[2]Лист1!B5</f>
        <v>26314</v>
      </c>
      <c r="C27" s="4" t="str">
        <f>[2]Лист1!C5</f>
        <v>высшее, ДГПИ 1994г.</v>
      </c>
      <c r="D27" s="4" t="str">
        <f>[2]Лист1!D5</f>
        <v>директор, учитель биологии (5кл., 6кл., 7кл., 8кл., 9кл., 10кл., 11кл.), химии (8кл)</v>
      </c>
      <c r="E27" s="4" t="str">
        <f>[2]Лист1!E5</f>
        <v>учитель химии и биологии №395876</v>
      </c>
      <c r="F27" s="4">
        <f>[2]Лист1!F5</f>
        <v>19</v>
      </c>
      <c r="G27" s="4" t="str">
        <f>[2]Лист1!G5</f>
        <v>2022 г. высшая, приказ №01-01-620/22 от 15.07.2022г.</v>
      </c>
      <c r="H27" s="4" t="str">
        <f>[2]Лист1!H5</f>
        <v>ДИРО, 2022г, 2021г.,2020г., №у-107962/б; №2346; №44013; №22556; №30352; №29606; №32069;</v>
      </c>
      <c r="I27" s="4" t="str">
        <f>[2]Лист1!I5</f>
        <v>Развитие познавательной активности у учащихся на уроках биологии, химии</v>
      </c>
      <c r="J27" s="4">
        <f>[2]Лист1!J5</f>
        <v>0</v>
      </c>
      <c r="K27" s="4">
        <f>[2]Лист1!K5</f>
        <v>0</v>
      </c>
      <c r="L27" s="4" t="str">
        <f>[2]Лист1!L5</f>
        <v>почетный работник просвещения РФ</v>
      </c>
      <c r="M27" s="4">
        <f>[2]Лист1!M5</f>
        <v>0</v>
      </c>
      <c r="N27" s="4">
        <f>[2]Лист1!N5</f>
        <v>0</v>
      </c>
      <c r="O27">
        <f>[2]Лист1!Q5</f>
        <v>0</v>
      </c>
    </row>
    <row r="28" spans="1:18" x14ac:dyDescent="0.25">
      <c r="A28" s="4" t="str">
        <f>[2]Лист1!A6</f>
        <v>Гамзатова Халимат Магомедрашидовна</v>
      </c>
      <c r="B28" s="4">
        <f>[2]Лист1!B6</f>
        <v>25327</v>
      </c>
      <c r="C28" s="4" t="str">
        <f>[2]Лист1!C6</f>
        <v>высшее, ДГПИ 1991г.</v>
      </c>
      <c r="D28" s="4" t="str">
        <f>[2]Лист1!D6</f>
        <v>учитель химии, биологии</v>
      </c>
      <c r="E28" s="4" t="str">
        <f>[2]Лист1!E6</f>
        <v>учитель химии (9,10,11кл.)</v>
      </c>
      <c r="F28" s="4">
        <f>[2]Лист1!F6</f>
        <v>33</v>
      </c>
      <c r="G28" s="4">
        <f>[2]Лист1!G6</f>
        <v>0</v>
      </c>
      <c r="H28" s="4" t="str">
        <f>[2]Лист1!H6</f>
        <v>ДИРО, 2021г.</v>
      </c>
      <c r="I28" s="4" t="str">
        <f>[2]Лист1!I6</f>
        <v>Развитие познавательной активности у учащихся на уроках химии</v>
      </c>
      <c r="J28" s="4">
        <f>[2]Лист1!J6</f>
        <v>0</v>
      </c>
      <c r="K28" s="4">
        <f>[2]Лист1!K6</f>
        <v>0</v>
      </c>
      <c r="L28" s="4">
        <f>[2]Лист1!L6</f>
        <v>0</v>
      </c>
      <c r="M28" s="4">
        <f>[2]Лист1!M6</f>
        <v>0</v>
      </c>
      <c r="N28" s="4">
        <f>[2]Лист1!N6</f>
        <v>0</v>
      </c>
      <c r="O28">
        <f>[2]Лист1!Q6</f>
        <v>0</v>
      </c>
    </row>
    <row r="29" spans="1:18" x14ac:dyDescent="0.25">
      <c r="A29" s="4" t="s">
        <v>194</v>
      </c>
      <c r="B29" s="5">
        <v>24524</v>
      </c>
      <c r="C29" s="4" t="s">
        <v>195</v>
      </c>
      <c r="D29" s="4" t="s">
        <v>196</v>
      </c>
      <c r="E29" s="4" t="s">
        <v>197</v>
      </c>
      <c r="F29" s="4">
        <v>18</v>
      </c>
      <c r="G29" s="4"/>
      <c r="H29" s="4"/>
      <c r="I29" s="4" t="s">
        <v>198</v>
      </c>
      <c r="J29" s="4"/>
      <c r="K29" s="4"/>
      <c r="L29" s="4"/>
      <c r="M29" s="4"/>
      <c r="N29" s="4"/>
      <c r="O29" t="s">
        <v>199</v>
      </c>
    </row>
    <row r="30" spans="1:18" x14ac:dyDescent="0.25">
      <c r="A30" s="4" t="s">
        <v>200</v>
      </c>
      <c r="B30" s="5">
        <v>18526</v>
      </c>
      <c r="C30" s="4" t="s">
        <v>201</v>
      </c>
      <c r="D30" s="4" t="s">
        <v>202</v>
      </c>
      <c r="E30" s="4" t="s">
        <v>203</v>
      </c>
      <c r="F30" s="4">
        <v>54</v>
      </c>
      <c r="G30" s="4" t="s">
        <v>204</v>
      </c>
      <c r="H30" s="5">
        <v>45416</v>
      </c>
      <c r="I30" s="4" t="s">
        <v>205</v>
      </c>
      <c r="J30" s="4"/>
      <c r="K30" s="4"/>
      <c r="L30" s="4"/>
      <c r="M30" s="4"/>
      <c r="N30" s="4" t="s">
        <v>206</v>
      </c>
      <c r="O30" t="s">
        <v>199</v>
      </c>
    </row>
    <row r="31" spans="1:18" x14ac:dyDescent="0.25">
      <c r="A31" s="4" t="s">
        <v>207</v>
      </c>
      <c r="B31" s="5">
        <v>32287</v>
      </c>
      <c r="C31" s="4" t="s">
        <v>208</v>
      </c>
      <c r="D31" s="4" t="s">
        <v>209</v>
      </c>
      <c r="E31" s="4" t="s">
        <v>210</v>
      </c>
      <c r="F31" s="4">
        <v>19</v>
      </c>
      <c r="G31" s="4" t="s">
        <v>211</v>
      </c>
      <c r="H31" s="4" t="s">
        <v>212</v>
      </c>
      <c r="I31" s="4" t="s">
        <v>213</v>
      </c>
      <c r="J31" s="4" t="s">
        <v>19</v>
      </c>
      <c r="K31" s="4" t="s">
        <v>19</v>
      </c>
      <c r="L31" s="4" t="s">
        <v>19</v>
      </c>
      <c r="M31" s="4" t="s">
        <v>19</v>
      </c>
      <c r="N31" s="4" t="s">
        <v>19</v>
      </c>
    </row>
    <row r="32" spans="1:18" x14ac:dyDescent="0.25">
      <c r="A32" s="4" t="s">
        <v>214</v>
      </c>
      <c r="B32" s="5">
        <v>33698</v>
      </c>
      <c r="C32" s="4" t="s">
        <v>215</v>
      </c>
      <c r="D32" s="4" t="s">
        <v>216</v>
      </c>
      <c r="E32" s="4" t="s">
        <v>217</v>
      </c>
      <c r="F32" s="4">
        <v>11</v>
      </c>
      <c r="G32" s="4" t="s">
        <v>218</v>
      </c>
      <c r="H32" s="4" t="s">
        <v>219</v>
      </c>
      <c r="I32" s="4" t="s">
        <v>220</v>
      </c>
      <c r="J32" s="4" t="s">
        <v>19</v>
      </c>
      <c r="K32" s="4" t="s">
        <v>19</v>
      </c>
      <c r="L32" s="4" t="s">
        <v>19</v>
      </c>
      <c r="M32" s="4" t="s">
        <v>221</v>
      </c>
      <c r="N32" s="4" t="s">
        <v>19</v>
      </c>
    </row>
    <row r="33" spans="1:18" x14ac:dyDescent="0.25">
      <c r="A33" s="4" t="str">
        <f>[3]Лист1!A5</f>
        <v>Алиева Патина Магомедовна</v>
      </c>
      <c r="B33" s="4" t="str">
        <f>[3]Лист1!B5</f>
        <v>26.01.1973г</v>
      </c>
      <c r="C33" s="4" t="str">
        <f>[3]Лист1!C5</f>
        <v>высшее ДГУ 1996г</v>
      </c>
      <c r="D33" s="4" t="str">
        <f>[3]Лист1!D5</f>
        <v>Дирекор, учитель химии 8,9,10,11кл.</v>
      </c>
      <c r="E33" s="4" t="str">
        <f>[3]Лист1!E5</f>
        <v xml:space="preserve">учитель химии ЭВ №076328 </v>
      </c>
      <c r="F33" s="4">
        <f>[3]Лист1!F5</f>
        <v>28</v>
      </c>
      <c r="G33" s="4" t="str">
        <f>[3]Лист1!G5</f>
        <v xml:space="preserve"> 2020,высшая, приказ № 583-05/20 от 03.03.2020г</v>
      </c>
      <c r="H33" s="4" t="str">
        <f>[3]Лист1!H5</f>
        <v>HH5:H34</v>
      </c>
      <c r="I33" s="4" t="str">
        <f>[3]Лист1!I5</f>
        <v>здоровьесберегающие технологии</v>
      </c>
      <c r="J33" s="4" t="str">
        <f>[3]Лист1!J5</f>
        <v xml:space="preserve"> </v>
      </c>
      <c r="K33" s="4">
        <f>[3]Лист1!K5</f>
        <v>0</v>
      </c>
      <c r="L33" s="4">
        <f>[3]Лист1!L5</f>
        <v>0</v>
      </c>
      <c r="M33" s="4">
        <f>[3]Лист1!M5</f>
        <v>0</v>
      </c>
      <c r="N33" s="4">
        <f>[3]Лист1!N5</f>
        <v>0</v>
      </c>
      <c r="O33">
        <f>[3]Лист1!Q5</f>
        <v>0</v>
      </c>
    </row>
    <row r="34" spans="1:18" x14ac:dyDescent="0.25">
      <c r="A34" s="4" t="str">
        <f>[4]Лист1!A12</f>
        <v>Багаутдинова Умзайрат Исаевна</v>
      </c>
      <c r="B34" s="4" t="str">
        <f>[4]Лист1!B12</f>
        <v>20.09.1950г.</v>
      </c>
      <c r="C34" s="4" t="str">
        <f>[4]Лист1!C12</f>
        <v>высшее-ДГПИ -1975г.</v>
      </c>
      <c r="D34" s="4" t="str">
        <f>[4]Лист1!D12</f>
        <v>учитель-химии.8-10кл.</v>
      </c>
      <c r="E34" s="4" t="str">
        <f>[4]Лист1!E12</f>
        <v>"Биология"(с доп. спец."химия")</v>
      </c>
      <c r="F34" s="4">
        <f>[4]Лист1!F12</f>
        <v>47</v>
      </c>
      <c r="G34" s="4" t="str">
        <f>[4]Лист1!G12</f>
        <v>высшая- от30.07.21г .№  05-02-416/21</v>
      </c>
      <c r="H34" s="4" t="str">
        <f>[4]Лист1!H12</f>
        <v xml:space="preserve"> 05040009440   №  4781  НАНА ДПО "ОЦ  ЗНАНИЕ"    "Проектирование и реализация образовательного процесса по химии в соответствии с требованиями ФГОС"   2021г.(108ч.)</v>
      </c>
      <c r="I34" s="4" t="str">
        <f>[4]Лист1!I12</f>
        <v>Системно-деятельный подхад на уроках химии в условиях введения ФГОС.</v>
      </c>
      <c r="J34" s="4">
        <f>[4]Лист1!J12</f>
        <v>0</v>
      </c>
      <c r="K34" s="4">
        <f>[4]Лист1!K12</f>
        <v>0</v>
      </c>
      <c r="L34" s="4">
        <f>[4]Лист1!L12</f>
        <v>0</v>
      </c>
      <c r="M34" s="4">
        <f>[4]Лист1!M12</f>
        <v>0</v>
      </c>
      <c r="N34" s="4" t="str">
        <f>[4]Лист1!N12</f>
        <v>"Почетный работник РД"."Ветеран труда"№ 840092-2007г.прик.13-12</v>
      </c>
      <c r="O34" t="str">
        <f>[4]Лист1!Q12</f>
        <v>МКОУ"Нижнеказанищенская СОШ№4"</v>
      </c>
      <c r="P34">
        <f>[4]Лист1!R12</f>
        <v>0</v>
      </c>
      <c r="Q34">
        <f>[4]Лист1!S12</f>
        <v>0</v>
      </c>
      <c r="R34">
        <f>[4]Лист1!T12</f>
        <v>0</v>
      </c>
    </row>
    <row r="35" spans="1:18" x14ac:dyDescent="0.25">
      <c r="A35" s="4" t="str">
        <f>[5]Лист1!A5</f>
        <v>Салаватова Галимат Гаджиевна</v>
      </c>
      <c r="B35" s="4">
        <f>[5]Лист1!B5</f>
        <v>22717</v>
      </c>
      <c r="C35" s="4" t="str">
        <f>[5]Лист1!C5</f>
        <v>Высшее, 1985 г. ДГУ</v>
      </c>
      <c r="D35" s="4" t="str">
        <f>[5]Лист1!D5</f>
        <v>Учитель химии; 7,10 кл</v>
      </c>
      <c r="E35" s="4" t="str">
        <f>[5]Лист1!E5</f>
        <v>Химия, КВ №516348</v>
      </c>
      <c r="F35" s="4">
        <f>[5]Лист1!F5</f>
        <v>39</v>
      </c>
      <c r="G35" s="4" t="str">
        <f>[5]Лист1!G5</f>
        <v>Первая; Пр. № 01-01-101-1/22 от 11.02.2022 г.</v>
      </c>
      <c r="H35" s="4" t="str">
        <f>[5]Лист1!H5</f>
        <v xml:space="preserve">№04 094738; 18.08.2022; ГБУ ДПО РД "ДИРО" </v>
      </c>
      <c r="I35" s="4" t="str">
        <f>[5]Лист1!I5</f>
        <v>Экспериментально-исследовательские</v>
      </c>
      <c r="J35" s="4" t="str">
        <f>[5]Лист1!J5</f>
        <v>Рук. ШМО</v>
      </c>
      <c r="K35" s="4" t="str">
        <f>[5]Лист1!K5</f>
        <v>"Учитель здоровья-2012"</v>
      </c>
      <c r="L35" s="4" t="str">
        <f>[5]Лист1!L5</f>
        <v>нет</v>
      </c>
      <c r="M35" s="4" t="str">
        <f>[5]Лист1!M5</f>
        <v>Кабинет химии</v>
      </c>
      <c r="N35" s="4" t="str">
        <f>[5]Лист1!N5</f>
        <v>Почетный работник общего образования РФ</v>
      </c>
    </row>
    <row r="36" spans="1:18" x14ac:dyDescent="0.25">
      <c r="A36" s="4" t="str">
        <f>[5]Лист1!A6</f>
        <v>Джамавова Умият Абдурахмановна</v>
      </c>
      <c r="B36" s="4">
        <f>[5]Лист1!B6</f>
        <v>25077</v>
      </c>
      <c r="C36" s="4" t="str">
        <f>[5]Лист1!C6</f>
        <v>Высшее, 1990 г., НПИ</v>
      </c>
      <c r="D36" s="4" t="str">
        <f>[5]Лист1!D6</f>
        <v>Учитель химии и биологии; 8, 9, 11 кл</v>
      </c>
      <c r="E36" s="4" t="str">
        <f>[5]Лист1!E6</f>
        <v xml:space="preserve">Химическая технология стекла и металла,УВ №448569 </v>
      </c>
      <c r="F36" s="4">
        <f>[5]Лист1!F6</f>
        <v>31</v>
      </c>
      <c r="G36" s="4" t="str">
        <f>[5]Лист1!G6</f>
        <v>Соотв. 2022г.</v>
      </c>
      <c r="H36" s="4" t="str">
        <f>[5]Лист1!H6</f>
        <v>14.02.2020 г. № 342409701513; Автономная некоммерческая организация ДПО "Волгоградский институт проф роста"</v>
      </c>
      <c r="I36" s="4" t="str">
        <f>[5]Лист1!I6</f>
        <v>Экспериментально-исследовательские</v>
      </c>
      <c r="J36" s="4" t="str">
        <f>[5]Лист1!J6</f>
        <v>нет</v>
      </c>
      <c r="K36" s="4" t="str">
        <f>[5]Лист1!K6</f>
        <v>нет</v>
      </c>
      <c r="L36" s="4" t="str">
        <f>[5]Лист1!L6</f>
        <v>нет</v>
      </c>
      <c r="M36" s="4" t="str">
        <f>[5]Лист1!M6</f>
        <v>нет</v>
      </c>
      <c r="N36" s="4" t="str">
        <f>[5]Лист1!N6</f>
        <v>нет</v>
      </c>
    </row>
    <row r="37" spans="1:18" x14ac:dyDescent="0.25">
      <c r="A37" s="4" t="str">
        <f>[6]Лист1!A5</f>
        <v>Ханмагомедова Умусапият Устаровна</v>
      </c>
      <c r="B37" s="4" t="str">
        <f>[6]Лист1!B5</f>
        <v>04.08.1960г.</v>
      </c>
      <c r="C37" s="4" t="str">
        <f>[6]Лист1!C5</f>
        <v>высш, ДГУ,1990г.</v>
      </c>
      <c r="D37" s="4" t="str">
        <f>[6]Лист1!D5</f>
        <v>учит.химии 8-9 кл</v>
      </c>
      <c r="E37" s="4" t="str">
        <f>[6]Лист1!E5</f>
        <v>учит.биол.и химии № 122193</v>
      </c>
      <c r="F37" s="4">
        <f>[6]Лист1!F5</f>
        <v>34</v>
      </c>
      <c r="G37" s="4" t="str">
        <f>[6]Лист1!G5</f>
        <v>соответствие, 2021г. Приказ №18 от 11.05.2021г.</v>
      </c>
      <c r="H37" s="4" t="str">
        <f>[6]Лист1!H5</f>
        <v>2022г. ГБУ ДПО РД "ДИРО" №04 087862</v>
      </c>
      <c r="I37" s="4" t="str">
        <f>[6]Лист1!I5</f>
        <v>здоровьесберег</v>
      </c>
      <c r="J37" s="4" t="str">
        <f>[6]Лист1!J5</f>
        <v>не является</v>
      </c>
      <c r="K37" s="4" t="str">
        <f>[6]Лист1!K5</f>
        <v>не участвовала</v>
      </c>
      <c r="L37" s="4" t="str">
        <f>[6]Лист1!L5</f>
        <v>не имеет</v>
      </c>
      <c r="M37" s="4" t="str">
        <f>[6]Лист1!M5</f>
        <v>нет</v>
      </c>
      <c r="N37" s="4" t="str">
        <f>[6]Лист1!N5</f>
        <v>не имеет</v>
      </c>
    </row>
    <row r="38" spans="1:18" x14ac:dyDescent="0.25">
      <c r="A38" s="4" t="str">
        <f>[7]Лист1!A5</f>
        <v>Мигитинова Бурлият Пайзутиовна</v>
      </c>
      <c r="B38" s="4">
        <f>[7]Лист1!B5</f>
        <v>33590</v>
      </c>
      <c r="C38" s="4" t="str">
        <f>[7]Лист1!C5</f>
        <v>СГА 2015г.</v>
      </c>
      <c r="D38" s="4" t="str">
        <f>[7]Лист1!D5</f>
        <v>химия 8,9а,б</v>
      </c>
      <c r="E38" s="4" t="str">
        <f>[7]Лист1!E5</f>
        <v xml:space="preserve">
231000 Информатика и вычислительная техника №137724</v>
      </c>
      <c r="F38" s="4">
        <f>[7]Лист1!F5</f>
        <v>12</v>
      </c>
      <c r="G38" s="4" t="str">
        <f>[7]Лист1!G5</f>
        <v>нет</v>
      </c>
      <c r="H38" s="4" t="str">
        <f>[7]Лист1!H5</f>
        <v>нет</v>
      </c>
      <c r="I38" s="4" t="str">
        <f>[7]Лист1!I5</f>
        <v>"Формирование у учащихся компентентов подхода к изучению химии"</v>
      </c>
      <c r="J38" s="4" t="str">
        <f>[7]Лист1!J5</f>
        <v>нет</v>
      </c>
      <c r="K38" s="4" t="str">
        <f>[7]Лист1!K5</f>
        <v>нет</v>
      </c>
      <c r="L38" s="4" t="str">
        <f>[7]Лист1!L5</f>
        <v>нет</v>
      </c>
      <c r="M38" s="4" t="str">
        <f>[7]Лист1!M5</f>
        <v>нет</v>
      </c>
      <c r="N38" s="4" t="str">
        <f>[7]Лист1!N5</f>
        <v>нет</v>
      </c>
      <c r="O38">
        <f>[7]Лист1!Q5</f>
        <v>0</v>
      </c>
    </row>
    <row r="39" spans="1:18" x14ac:dyDescent="0.25">
      <c r="A39" s="4" t="str">
        <f>[8]Лист1!A8</f>
        <v>Абакарова Барият Зубайриевна</v>
      </c>
      <c r="B39" s="4">
        <f>[8]Лист1!B8</f>
        <v>26706</v>
      </c>
      <c r="C39" s="4" t="str">
        <f>[8]Лист1!C8</f>
        <v>ДГУ-1996</v>
      </c>
      <c r="D39" s="4" t="str">
        <f>[8]Лист1!D8</f>
        <v>зам. дир. по УВР</v>
      </c>
      <c r="E39" s="4" t="str">
        <f>[8]Лист1!E8</f>
        <v xml:space="preserve">химия </v>
      </c>
      <c r="F39" s="4">
        <f>[8]Лист1!F8</f>
        <v>27</v>
      </c>
      <c r="G39" s="4" t="str">
        <f>[8]Лист1!G8</f>
        <v>01-02-527.20.05.2024</v>
      </c>
      <c r="H39" s="4" t="str">
        <f>[8]Лист1!H8</f>
        <v>01.04-20.04.2024</v>
      </c>
      <c r="I39" s="4" t="str">
        <f>[8]Лист1!I8</f>
        <v>Использование здоровьесберегающих технологий на уроке химии</v>
      </c>
      <c r="J39" s="4">
        <f>[8]Лист1!J8</f>
        <v>0</v>
      </c>
      <c r="K39" s="4">
        <f>[8]Лист1!K8</f>
        <v>0</v>
      </c>
      <c r="L39" s="4">
        <f>[8]Лист1!L8</f>
        <v>0</v>
      </c>
      <c r="M39" s="4">
        <f>[8]Лист1!M8</f>
        <v>0</v>
      </c>
      <c r="N39" s="4">
        <f>[8]Лист1!N8</f>
        <v>0</v>
      </c>
    </row>
    <row r="40" spans="1:18" x14ac:dyDescent="0.25">
      <c r="A40" s="4" t="str">
        <f>[9]Лист1!A17</f>
        <v>Мамаев Анвар Магомедович</v>
      </c>
      <c r="B40" s="4">
        <f>[9]Лист1!B17</f>
        <v>27054</v>
      </c>
      <c r="C40" s="4" t="str">
        <f>[9]Лист1!C17</f>
        <v>ДГУ-4курс</v>
      </c>
      <c r="D40" s="4" t="str">
        <f>[9]Лист1!D17</f>
        <v>Уч. Физики химии</v>
      </c>
      <c r="E40" s="4" t="str">
        <f>[9]Лист1!E17</f>
        <v>Уч. Физики</v>
      </c>
      <c r="F40" s="4">
        <f>[9]Лист1!F17</f>
        <v>25</v>
      </c>
      <c r="G40" s="4" t="str">
        <f>[9]Лист1!G17</f>
        <v>соотв. №25/А от 20.07.24г.</v>
      </c>
      <c r="H40" s="4" t="str">
        <f>[9]Лист1!H17</f>
        <v>04094931-2022г.Махачкала</v>
      </c>
      <c r="I40" s="4" t="str">
        <f>[9]Лист1!I17</f>
        <v>колибанное движения. Свободные колибания</v>
      </c>
      <c r="J40" s="4" t="str">
        <f>[9]Лист1!J17</f>
        <v>.</v>
      </c>
      <c r="K40" s="4">
        <f>[9]Лист1!K17</f>
        <v>0</v>
      </c>
      <c r="L40" s="4">
        <f>[9]Лист1!L17</f>
        <v>0</v>
      </c>
      <c r="M40" s="4" t="str">
        <f>[9]Лист1!M17</f>
        <v>Физики</v>
      </c>
      <c r="N40" s="4">
        <f>[9]Лист1!N17</f>
        <v>0</v>
      </c>
      <c r="O40" t="str">
        <f>[9]Лист1!Q17</f>
        <v>Чанкурбенская СОШ</v>
      </c>
    </row>
    <row r="41" spans="1:18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8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8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8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8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8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8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8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1:14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1:14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1:14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1:14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1:14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1:14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1:14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spans="1:14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spans="1:14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spans="1:14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 spans="1:14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spans="1:14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 spans="1:14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 spans="1:14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 spans="1:14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 spans="1:14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 spans="1:14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 spans="1:14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 spans="1:14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 spans="1:14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spans="1:14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spans="1:14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 spans="1:14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 spans="1:14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 spans="1:14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 spans="1:14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 spans="1:14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spans="1:14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 spans="1:14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 spans="1:14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 spans="1:14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 spans="1:14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1:14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1:14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14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14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14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 spans="1:14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4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1:14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4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1:14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1:14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 spans="1:14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1:14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 spans="1:14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 spans="1:14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1:14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 spans="1:14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1:14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 spans="1:14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 spans="1:14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 spans="1:14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 spans="1:14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 spans="1:14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 spans="1:14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</row>
    <row r="120" spans="1:14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 spans="1:14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</row>
    <row r="122" spans="1:14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 spans="1:14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</row>
    <row r="124" spans="1:14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 spans="1:14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  <row r="126" spans="1:14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 spans="1:14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 spans="1:14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 spans="1:14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 spans="1:14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 spans="1:14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2" spans="1:14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</row>
    <row r="133" spans="1:14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</row>
    <row r="134" spans="1:14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</row>
    <row r="135" spans="1:14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</row>
    <row r="136" spans="1:14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 spans="1:14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</row>
    <row r="138" spans="1:14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</row>
    <row r="139" spans="1:14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</row>
    <row r="140" spans="1:14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  <row r="141" spans="1:14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</row>
    <row r="142" spans="1:14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</row>
    <row r="143" spans="1:14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</row>
    <row r="144" spans="1:14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</row>
    <row r="145" spans="1:14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</row>
    <row r="146" spans="1:14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</row>
    <row r="147" spans="1:14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</row>
    <row r="148" spans="1:14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</row>
    <row r="149" spans="1:14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</row>
    <row r="150" spans="1:14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</row>
    <row r="151" spans="1:14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</row>
    <row r="152" spans="1:14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 spans="1:14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4" spans="1:14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</row>
    <row r="155" spans="1:14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</row>
    <row r="156" spans="1:14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</row>
    <row r="157" spans="1:14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</row>
    <row r="158" spans="1:14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</row>
    <row r="159" spans="1:14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</row>
    <row r="160" spans="1:14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</row>
    <row r="161" spans="1:14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</row>
    <row r="162" spans="1:14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</row>
    <row r="163" spans="1:14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</row>
    <row r="164" spans="1:14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</row>
    <row r="165" spans="1:14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</row>
    <row r="166" spans="1:14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</row>
    <row r="167" spans="1:14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</row>
    <row r="168" spans="1:14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</row>
    <row r="169" spans="1:14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</row>
    <row r="170" spans="1:14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</row>
    <row r="171" spans="1:14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</row>
    <row r="172" spans="1:14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</row>
  </sheetData>
  <mergeCells count="2">
    <mergeCell ref="A2:I2"/>
    <mergeCell ref="C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6</dc:creator>
  <cp:lastModifiedBy>PC</cp:lastModifiedBy>
  <dcterms:created xsi:type="dcterms:W3CDTF">2006-09-28T02:33:49Z</dcterms:created>
  <dcterms:modified xsi:type="dcterms:W3CDTF">2024-12-03T13:00:36Z</dcterms:modified>
</cp:coreProperties>
</file>