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AE15023-1C90-4794-AFCB-2DEFA5CE58B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6" i="1" l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A45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A43" i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A44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A42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A41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A38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A37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A36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A29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A30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A26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A27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A28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</calcChain>
</file>

<file path=xl/sharedStrings.xml><?xml version="1.0" encoding="utf-8"?>
<sst xmlns="http://schemas.openxmlformats.org/spreadsheetml/2006/main" count="286" uniqueCount="214">
  <si>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</si>
  <si>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</si>
  <si>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</si>
  <si>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</si>
  <si>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</si>
  <si>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</si>
  <si>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</si>
  <si>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</si>
  <si>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</si>
  <si>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</si>
  <si>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</si>
  <si>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</si>
  <si>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</si>
  <si>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</si>
  <si>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МБОУ "Атланаульская гимназия им.Ирчи Казака"</t>
  </si>
  <si>
    <t xml:space="preserve"> </t>
  </si>
  <si>
    <t>кабинет географии</t>
  </si>
  <si>
    <t>нет</t>
  </si>
  <si>
    <t xml:space="preserve"> Капурова Дайганат Акаевна</t>
  </si>
  <si>
    <t xml:space="preserve"> 18.05.1961</t>
  </si>
  <si>
    <t>ДГПИ 1984</t>
  </si>
  <si>
    <t xml:space="preserve"> география 7-11кл</t>
  </si>
  <si>
    <t>География с дополнительной специальностью английский язык</t>
  </si>
  <si>
    <t>соответствие</t>
  </si>
  <si>
    <t>Самый классный классный-2018 2м на региональном этапе</t>
  </si>
  <si>
    <t>Индивидуальный маршрут учителя</t>
  </si>
  <si>
    <t>ние современных интерактивных методов обучения на уроках географии</t>
  </si>
  <si>
    <t xml:space="preserve"> махачкалинский центр повышения квалификации "Каспий" 2024г</t>
  </si>
  <si>
    <t>Меджидова  Зарима  Имнияминовна</t>
  </si>
  <si>
    <t>высшее 
РГПУ,2007истор.</t>
  </si>
  <si>
    <t>учит.географии</t>
  </si>
  <si>
    <t>История
ВСГ
№ 1369345</t>
  </si>
  <si>
    <t>соотв. 
27.01.2023</t>
  </si>
  <si>
    <t>18.08.2022
04  094535</t>
  </si>
  <si>
    <t>" Применение современных
 образовательных технологий 
на уроках географии,
 как средство повышения
 качества обучения</t>
  </si>
  <si>
    <t>каб.геогр.</t>
  </si>
  <si>
    <t>Мугутдинова Патимат Анваровна</t>
  </si>
  <si>
    <t>высшее, ДГПУ,2000</t>
  </si>
  <si>
    <t xml:space="preserve">директор, учитель географии 7-11классы </t>
  </si>
  <si>
    <t>учитель географии№0342025</t>
  </si>
  <si>
    <t>высшая, 27.04.2022</t>
  </si>
  <si>
    <t>ГБУ ДПО РД "ДИРО"  № 04 094523  с 04.08.2022г. по 18.08.2022г.</t>
  </si>
  <si>
    <t>Развитие познавательного интереса на уроках географии с использованием ИКТ</t>
  </si>
  <si>
    <t>учасник конкурса лучший учитель РД 2013г., 4 место Рес. Конкурс лидер образования 2013г.</t>
  </si>
  <si>
    <t xml:space="preserve"> Победитель конкурса лучших учителей РФ 2009, почетная грамота Мин.природных ресурсов и экологии РД 2017год,</t>
  </si>
  <si>
    <t xml:space="preserve"> « Почётный работник общего образования РФ»  2015г.,</t>
  </si>
  <si>
    <t>Далгатова Барият Гаджиевна</t>
  </si>
  <si>
    <t>высшее, ДГПУ,2002</t>
  </si>
  <si>
    <t xml:space="preserve">учитель географии 5,6 классы </t>
  </si>
  <si>
    <t>учитель географии ИВС №0445482</t>
  </si>
  <si>
    <t xml:space="preserve">по графику в декабре </t>
  </si>
  <si>
    <t>ГБУ ДПО РД "ДИРО"  № 04 098784 с 01.09.2022г. по 15.09.2022г.</t>
  </si>
  <si>
    <t>Изучение требований УМК по географии "Полярная звезда</t>
  </si>
  <si>
    <t>кабинет географии № 22</t>
  </si>
  <si>
    <t>Ибрагимова Нурият Абдулмуталимовна</t>
  </si>
  <si>
    <t xml:space="preserve">     высшее ООО"Столичный центр образовательных технологий"Учитель географии; Преподавание географии в образовательной организации"</t>
  </si>
  <si>
    <t>учитель географии 5а.5б. 6а. 6б.7а.7б, 2б</t>
  </si>
  <si>
    <t>учитель географии по специальночсти "География"  №ВСБ 0670185</t>
  </si>
  <si>
    <t xml:space="preserve">соответствие 2019 </t>
  </si>
  <si>
    <t xml:space="preserve">      Институт дополнительного образования ФГБОУ ВО  "Дагестанский государственный университет"   № 0527      00000832 гМахачкала  2018год</t>
  </si>
  <si>
    <t>Развивающие позновательные активные технологии на уроках географии.</t>
  </si>
  <si>
    <t>Магомедова Барият Расуловна</t>
  </si>
  <si>
    <t>ДГПУ 2016</t>
  </si>
  <si>
    <t>зма по УВР  уч.геогр 5,6, 7, 8б, 8а,9,10,11</t>
  </si>
  <si>
    <t>нач.кл.44.03.01 №1005242660220</t>
  </si>
  <si>
    <t>первая- №03-16-300/21</t>
  </si>
  <si>
    <t>№04126498 2024год. "Повышение профисиональных компетенций ичителей географии на основе анализа типичных ошибок ГИА"</t>
  </si>
  <si>
    <t>технология сотрудничества.</t>
  </si>
  <si>
    <t>не участвовала</t>
  </si>
  <si>
    <t>не имеет</t>
  </si>
  <si>
    <t>география</t>
  </si>
  <si>
    <t>Асельдарова Гажар Батдаловна</t>
  </si>
  <si>
    <t>высшее ДГПУ 2007</t>
  </si>
  <si>
    <t>география 5-9,11кл</t>
  </si>
  <si>
    <t>учитель географии</t>
  </si>
  <si>
    <t>первая категория, 2022г. Пр№29 от 01.08.22г.</t>
  </si>
  <si>
    <t>№051801777373 2018 г ДГУ, №104205, 2022г., москва</t>
  </si>
  <si>
    <t xml:space="preserve">технология разви-
вающего обучения
</t>
  </si>
  <si>
    <t xml:space="preserve">ШМО  естественно математического цикла </t>
  </si>
  <si>
    <t xml:space="preserve">нет </t>
  </si>
  <si>
    <t>каб. Географии</t>
  </si>
  <si>
    <t>Раджабова Заира Камаловна</t>
  </si>
  <si>
    <r>
      <rPr>
        <sz val="11"/>
        <color theme="1"/>
        <rFont val="Calibri"/>
        <family val="2"/>
        <charset val="204"/>
        <scheme val="minor"/>
      </rPr>
      <t>высшее,</t>
    </r>
    <r>
      <rPr>
        <sz val="11"/>
        <color rgb="FF000000"/>
        <rFont val="Calibri"/>
        <family val="2"/>
      </rPr>
      <t xml:space="preserve">ДГПИ.1994,Начальные кл </t>
    </r>
  </si>
  <si>
    <t>география 5.6.7, 8,9</t>
  </si>
  <si>
    <r>
      <rPr>
        <sz val="11"/>
        <color theme="1"/>
        <rFont val="Calibri"/>
        <family val="2"/>
        <charset val="204"/>
        <scheme val="minor"/>
      </rPr>
      <t xml:space="preserve">педагогика и </t>
    </r>
    <r>
      <rPr>
        <sz val="11"/>
        <color rgb="FF000000"/>
        <rFont val="Calibri"/>
        <family val="2"/>
      </rPr>
      <t xml:space="preserve">методика нач обучения, №077511 </t>
    </r>
  </si>
  <si>
    <t xml:space="preserve">соответствие, прик.№ 64 от 01.09.2023г. </t>
  </si>
  <si>
    <t xml:space="preserve">50400003841, 2019г, Махачкала  Образовательный центр Знание </t>
  </si>
  <si>
    <t>Самостоятельная работа на уроках географии</t>
  </si>
  <si>
    <t>Исмаилова Тажлы Гаджиевна</t>
  </si>
  <si>
    <t>РГПУ, 2012</t>
  </si>
  <si>
    <t>естественно-научное образование</t>
  </si>
  <si>
    <t>соответствие от 11.03.2024.приказ № 9/1</t>
  </si>
  <si>
    <t>2023,ДИРО,№8572</t>
  </si>
  <si>
    <t>Проблемно-поисковое обучение</t>
  </si>
  <si>
    <t>Агарагимова Ильмуханым Гаджимурадовна</t>
  </si>
  <si>
    <t>ДГПУ, 2002</t>
  </si>
  <si>
    <t>учитель биологии и химии</t>
  </si>
  <si>
    <t>соответствие приказ № 9/1 от 11.03.2024</t>
  </si>
  <si>
    <t>2023,ДИРО,№8573</t>
  </si>
  <si>
    <t>личностно-ориентированное обучениеи ИКТ в условиях ФГОС</t>
  </si>
  <si>
    <t>Юсупова Асият Гаджиевна</t>
  </si>
  <si>
    <t>РГПУ,2012</t>
  </si>
  <si>
    <t>б/категории</t>
  </si>
  <si>
    <t>2021,ДИРО,№445161</t>
  </si>
  <si>
    <t>Акаева Мадина Атаевна</t>
  </si>
  <si>
    <t>РГПУ им.А.И.Герцена</t>
  </si>
  <si>
    <t>География 5,6,7,8,9</t>
  </si>
  <si>
    <t>География ВБА 0687421</t>
  </si>
  <si>
    <t>«Формирование навыков самооценки обучающихся в структуре учебной деятельности в рамках ФГОС НОО</t>
  </si>
  <si>
    <t>Минатуллаева Пахуздек Махтибековна</t>
  </si>
  <si>
    <t>09.09.1975 49 лет</t>
  </si>
  <si>
    <t>высшее ДГПУ 2010г. ВСГ5574681</t>
  </si>
  <si>
    <t>уч.географии 5-11кл.</t>
  </si>
  <si>
    <t>уч.биологи №ВСГ 5574681</t>
  </si>
  <si>
    <t>б/к</t>
  </si>
  <si>
    <t>Махачкала ДИРО 2022</t>
  </si>
  <si>
    <t>разноуров.обучение на уроках биологии</t>
  </si>
  <si>
    <t>ШМО</t>
  </si>
  <si>
    <t xml:space="preserve"> Учитель года 2017г. Место 3</t>
  </si>
  <si>
    <t>Ражабова Джавгарат Абакарсидиковна</t>
  </si>
  <si>
    <t>Среднее специальное, БПК-2018, неоконченное высшее, ДГПУ , географический факультет</t>
  </si>
  <si>
    <t>учитель географии (5-11 кл.)</t>
  </si>
  <si>
    <t>учителть начальных классов, №110518 0436792</t>
  </si>
  <si>
    <t>Реализация требований обновленных ФГОС НОО и ФГОС ООО в работе учителя, 108 ч., №  ПК 015300, 29.11.2022 г., МЦПК - Академия Каспий</t>
  </si>
  <si>
    <t>Гуманно-личностные технологии и тех-я сотрудничества, тема самообразования: "Использование ИКТ на уроках географии и во внеурочной деятельности в целях активизации учебно-познавательной деятельности и повышения качества образования учащихся"</t>
  </si>
  <si>
    <t>Шабагиева Саида Ахмедовна</t>
  </si>
  <si>
    <t xml:space="preserve">Высшее, ДГПУ-2008, географический факультет
</t>
  </si>
  <si>
    <t>учитель географии 6-11 кл.)</t>
  </si>
  <si>
    <t>учитель географии, ВСА № 0518413</t>
  </si>
  <si>
    <t>Здоровьесберегающие технологии, тема самообразования: "Внедрение в образовательный процесс здоровьесберегающих технологий"</t>
  </si>
  <si>
    <t>Абдуллаева Мадина Зайнуллаевна</t>
  </si>
  <si>
    <t>высш, ДГПУ, эколого-геогр, 1996</t>
  </si>
  <si>
    <t>учит геогр 5-10кл и биол 8кл</t>
  </si>
  <si>
    <t>учитель географии и экологии  УВ №543385</t>
  </si>
  <si>
    <t>высш 2024 №05-02-2-998/24</t>
  </si>
  <si>
    <t>2021 ДИРО 44395, 2022г Москва У-103335/Б</t>
  </si>
  <si>
    <t>игровые технологии</t>
  </si>
  <si>
    <t>рук  ШМО</t>
  </si>
  <si>
    <t>Учитель - года 2008 мун - 2 м, Учитель года 2015 мун - 3 м</t>
  </si>
  <si>
    <t>президенский грант 2008</t>
  </si>
  <si>
    <t>Устарханова Абам Агавовна</t>
  </si>
  <si>
    <t>высш, ДГПУ, геогр, 2003</t>
  </si>
  <si>
    <t>учит геогр 6; 11кл</t>
  </si>
  <si>
    <t>учитель геогр ВСБ 0670208           28</t>
  </si>
  <si>
    <t>соответствие 2020г №25</t>
  </si>
  <si>
    <t>2023 ДИРО</t>
  </si>
  <si>
    <t>технология интегрированного обучения</t>
  </si>
  <si>
    <t xml:space="preserve">Магомедов Гасан Абдулаевич </t>
  </si>
  <si>
    <t>Высшее, ДГПИ,1985</t>
  </si>
  <si>
    <t>Педагог-психолог, география</t>
  </si>
  <si>
    <t>География №510143</t>
  </si>
  <si>
    <t>2019 первая</t>
  </si>
  <si>
    <t>Информац-коммунит-я тех-я</t>
  </si>
  <si>
    <t xml:space="preserve">          -</t>
  </si>
  <si>
    <t xml:space="preserve">             -</t>
  </si>
  <si>
    <t xml:space="preserve">            -</t>
  </si>
  <si>
    <t>Да</t>
  </si>
  <si>
    <t>Ашурилаева Сафият Шарапудиновна</t>
  </si>
  <si>
    <t>ДГПУ,высш 2021</t>
  </si>
  <si>
    <t>учитель химии и биологии</t>
  </si>
  <si>
    <t>уч.химии и биологии №1005270001866</t>
  </si>
  <si>
    <t>Соответствие занимаемой должности  Приказ №34/2 от 01.09.2024г.</t>
  </si>
  <si>
    <t>не проходила курсы</t>
  </si>
  <si>
    <t>Формирование естественнонаучной грамотности на уроках биологии</t>
  </si>
  <si>
    <t>Абдухалимова Хадижат Абдухалимовна</t>
  </si>
  <si>
    <t>РГПУ высш 2012,БПКср.спец 2005</t>
  </si>
  <si>
    <t>зам.дир ИКТ,учитель географии</t>
  </si>
  <si>
    <t>уч.географии и нач.кл и информатики  Р №10562</t>
  </si>
  <si>
    <t>Первая Приказ №11232-01/18 от 29 декабря 2018г.</t>
  </si>
  <si>
    <t>ДИРО 2023г.№050400016376</t>
  </si>
  <si>
    <t>Использование ИКТ на уроках.</t>
  </si>
  <si>
    <t>Абдулмеджидова Макисат Сапигулаевна</t>
  </si>
  <si>
    <t>ДГПУ,высш,1986</t>
  </si>
  <si>
    <t>зам.дир.по УВР,учитель географии</t>
  </si>
  <si>
    <t>уч.геогр. № 630225</t>
  </si>
  <si>
    <t>Высшая Приказ № 05-02-416/21 от 05.08.2021</t>
  </si>
  <si>
    <t xml:space="preserve">ДИРО курсы ФГОС 2022г  №04094612 </t>
  </si>
  <si>
    <t>Активизация учебно-познавательного процесса на уроках географии.</t>
  </si>
  <si>
    <t>Почетный работник РФ  №191630 от 17.05.2012</t>
  </si>
  <si>
    <t>каб.географии</t>
  </si>
  <si>
    <t xml:space="preserve">Мамаева  Умгани Абдулмеджидовна </t>
  </si>
  <si>
    <t>Высшее,ДГПУ 2013,Уч.географ.,Высшее,ДГПУ,2004,Препод.дошк.пед.и псих.</t>
  </si>
  <si>
    <t>уч. географии</t>
  </si>
  <si>
    <t>серия КБ №54597, рег. №37681</t>
  </si>
  <si>
    <t>Использование ЦОР по формированию естественно научной грамотности на уроках географии</t>
  </si>
  <si>
    <t>кабинет географии (№24)</t>
  </si>
  <si>
    <t>Дадаева Барият Османовна</t>
  </si>
  <si>
    <t>Высшее ДГПУ 2005,учитель географии</t>
  </si>
  <si>
    <t>ВСВ 1988172</t>
  </si>
  <si>
    <t>Внедрение системно-деятельностного подхода на уроках географии.</t>
  </si>
  <si>
    <t>Руководитель МО</t>
  </si>
  <si>
    <t>Атаева Саида Нажбутдиновна</t>
  </si>
  <si>
    <t>24 05 1988</t>
  </si>
  <si>
    <t>высщее.2010.ДГПУ</t>
  </si>
  <si>
    <t>Зам.по УВР.Биолог.5-9кл</t>
  </si>
  <si>
    <t>Учитель биологии</t>
  </si>
  <si>
    <t>Соответст.</t>
  </si>
  <si>
    <t>у-104276\б   29.12.2022 ФГАОУ</t>
  </si>
  <si>
    <t>"Здоровье сберигающая технология"</t>
  </si>
  <si>
    <t>Нет</t>
  </si>
  <si>
    <t>Пашаева Рувайдат  Маликовна</t>
  </si>
  <si>
    <t>08.04.1981г.</t>
  </si>
  <si>
    <t>Высшее,ДГПУ  2021г</t>
  </si>
  <si>
    <t>Учитель географии 5-8, кл.</t>
  </si>
  <si>
    <t>Учитель  географии и туризм  № ВСВ 0307509</t>
  </si>
  <si>
    <t>Развивающее обучение. Тема самообразования: Повышение эффективности урока географии через применение современных образовательных технологий.</t>
  </si>
  <si>
    <t xml:space="preserve"> зав.каб.географии</t>
  </si>
  <si>
    <t>Османов Магомед Османович</t>
  </si>
  <si>
    <t xml:space="preserve"> 15.03.1961</t>
  </si>
  <si>
    <t>Высшее ХГУ,1992</t>
  </si>
  <si>
    <t xml:space="preserve"> учитель географии 9,10,11</t>
  </si>
  <si>
    <t>у читель истории и обществознания ЦВ№67961330</t>
  </si>
  <si>
    <t>соответствие 2020 Пр 91/1</t>
  </si>
  <si>
    <t>ДИРО ФГОС 2022 №04  094548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</si>
</sst>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</font>
    <font>
      <sz val="12"/>
      <color theme="1"/>
      <name val="Calibri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14" fontId="0" fillId="0" borderId="1" xfId="0" applyNumberFormat="1" applyBorder="1"/>
    <xf numFmtId="0" fontId="3" fillId="0" borderId="0" xfId="0" applyFont="1"/>
    <xf numFmtId="14" fontId="3" fillId="0" borderId="0" xfId="0" applyNumberFormat="1" applyFont="1"/>
    <xf numFmtId="0" fontId="0" fillId="0" borderId="1" xfId="0" applyBorder="1" applyAlignment="1">
      <alignment wrapText="1"/>
    </xf>
    <xf numFmtId="0" fontId="0" fillId="0" borderId="3" xfId="0" applyBorder="1"/>
    <xf numFmtId="0" fontId="4" fillId="0" borderId="1" xfId="0" applyFont="1" applyBorder="1"/>
    <xf numFmtId="14" fontId="4" fillId="0" borderId="1" xfId="0" applyNumberFormat="1" applyFont="1" applyBorder="1"/>
    <xf numFmtId="0" fontId="4" fillId="0" borderId="0" xfId="0" applyFont="1"/>
    <xf numFmtId="14" fontId="4" fillId="0" borderId="0" xfId="0" applyNumberFormat="1" applyFont="1"/>
    <xf numFmtId="0" fontId="5" fillId="0" borderId="1" xfId="0" applyFont="1" applyBorder="1"/>
    <xf numFmtId="14" fontId="5" fillId="0" borderId="1" xfId="0" applyNumberFormat="1" applyFont="1" applyBorder="1"/>
    <xf numFmtId="0" fontId="5" fillId="0" borderId="0" xfId="0" applyFont="1"/>
    <xf numFmtId="0" fontId="6" fillId="0" borderId="1" xfId="0" applyFont="1" applyBorder="1"/>
    <xf numFmtId="0" fontId="8" fillId="0" borderId="1" xfId="0" applyFont="1" applyBorder="1"/>
    <xf numFmtId="164" fontId="0" fillId="0" borderId="1" xfId="0" applyNumberFormat="1" applyBorder="1"/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vertical="top"/>
    </xf>
    <xf numFmtId="14" fontId="9" fillId="0" borderId="0" xfId="0" applyNumberFormat="1" applyFont="1"/>
    <xf numFmtId="0" fontId="5" fillId="0" borderId="1" xfId="0" applyFont="1" applyBorder="1" applyAlignment="1">
      <alignment vertical="center"/>
    </xf>
    <xf numFmtId="14" fontId="0" fillId="0" borderId="0" xfId="0" applyNumberFormat="1"/>
    <xf numFmtId="0" fontId="0" fillId="0" borderId="4" xfId="0" applyBorder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728.38883.rartemp/&#1061;&#1057;&#1054;&#1064;%20&#1073;&#1072;&#1085;&#1082;%20&#1091;&#1095;&#1080;&#1090;&#1077;&#1083;&#1077;&#1081;%20&#1075;&#1077;&#1086;&#1075;&#1088;&#1072;&#1092;&#1080;&#1080;%20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2776.5961.rartemp/&#1041;&#1072;&#1085;&#1082;%20&#1076;&#1072;&#1085;&#1085;&#1099;&#1093;%20&#1091;&#1095;&#1080;&#1090;&#1077;&#1083;&#1077;&#1081;%20&#1087;&#1086;%20&#1075;&#1077;&#1086;&#1075;&#1088;&#1072;&#1092;&#1080;&#108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9628.9120.rartemp/&#1043;&#1077;&#1086;&#1075;&#1088;&#1072;&#1092;&#1080;&#110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2;&#1050;&#1054;&#1059;%20&#1050;&#1072;&#1076;&#1072;&#1088;&#1089;&#1082;&#1072;&#1103;%20&#1054;&#1054;&#1064;_2024-2025&#1075;&#1086;&#1076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8632.31843.rartemp/&#1075;&#1077;&#1086;&#1075;&#1088;&#1072;&#1092;&#1080;&#1103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2776.15161.rartemp/&#1075;&#1077;&#1086;&#1075;&#1088;&#1072;&#1092;&#1080;&#110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7784.44754.rartemp/&#1075;&#1077;&#1086;&#1075;&#1088;&#1072;&#1092;&#1080;&#1103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5;&#1088;&#1086;&#1074;&#1077;&#1088;&#1080;&#1090;&#1100;!&#1063;&#1080;&#1088;&#1082;&#1077;&#1081;%20&#1054;&#1062;%20&#1085;&#1086;&#1074;&#1072;&#1103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16.17206.rartemp/&#1075;&#1077;&#1086;&#1075;&#1088;&#1072;&#1092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%20%20&#8470;1%20%20%20&#1082;%20&#1087;&#1083;&#1072;&#1085;&#1091;%20&#1085;&#1072;%20&#1089;&#1077;&#1085;&#1090;&#1103;&#1073;&#1088;&#1100;%202024-2025&#1075;&#1075;%20%20&#1045;&#1076;&#1080;&#1085;&#1099;&#1081;%20&#1086;&#1073;&#1088;&#1072;&#1079;&#1077;&#1094;%20&#1073;&#1072;&#1085;&#1082;&#1072;%20&#1076;&#1072;&#1085;&#1085;&#1099;&#1093;%20&#1091;&#1095;&#1080;&#1090;&#1077;&#1083;&#1077;&#1081;%20&#1087;&#1086;%20&#1074;&#1089;&#1077;&#1084;%20&#1087;&#1088;&#1077;&#1076;&#1084;&#1077;&#1090;&#1072;&#1084;%20&#1063;&#1072;&#1085;&#1082;&#1091;&#1088;&#1073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Хочаева Зульфия Закарьяевна</v>
          </cell>
          <cell r="B5">
            <v>28109</v>
          </cell>
          <cell r="C5" t="str">
            <v>РГПУ  2007</v>
          </cell>
          <cell r="D5" t="str">
            <v>географии</v>
          </cell>
          <cell r="E5" t="str">
            <v>Учитель естествознания</v>
          </cell>
          <cell r="F5">
            <v>31</v>
          </cell>
          <cell r="G5" t="str">
            <v>соответсвие, 2019</v>
          </cell>
          <cell r="H5" t="str">
            <v>"Реализация требований обновленных ФГОС НОО, ФГОС ООО в работе учителя"  18.08.2022г.ДИРО, 2023</v>
          </cell>
          <cell r="I5" t="str">
            <v>Проектные технологии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нет</v>
          </cell>
          <cell r="N5" t="str">
            <v>нет</v>
          </cell>
        </row>
        <row r="6">
          <cell r="A6" t="str">
            <v>Эльмурзаева Шамсият Арсеновна</v>
          </cell>
          <cell r="B6">
            <v>30916</v>
          </cell>
          <cell r="C6" t="str">
            <v>РГСУ 2008 ДГПУ 2023</v>
          </cell>
          <cell r="D6" t="str">
            <v>география</v>
          </cell>
          <cell r="E6" t="str">
            <v>Учитель географии</v>
          </cell>
          <cell r="F6">
            <v>3</v>
          </cell>
          <cell r="G6" t="str">
            <v>соответсвие, 2019</v>
          </cell>
          <cell r="H6" t="str">
            <v>"Реализация требований обновленных ФГОС НОО, ФГОС ООО в работе учителя географии"               №485201 от 17.07.2023, ДИРО</v>
          </cell>
          <cell r="I6" t="str">
            <v>Проектные технологии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  <row r="7">
          <cell r="A7" t="str">
            <v>Хамаева Баку Абдурахмановна</v>
          </cell>
          <cell r="B7">
            <v>29580</v>
          </cell>
          <cell r="C7" t="str">
            <v>ДГПУ</v>
          </cell>
          <cell r="D7" t="str">
            <v>география</v>
          </cell>
          <cell r="E7" t="str">
            <v xml:space="preserve">Учитель </v>
          </cell>
          <cell r="F7">
            <v>17</v>
          </cell>
          <cell r="G7" t="str">
            <v>соответсвие, 2019</v>
          </cell>
          <cell r="H7" t="str">
            <v xml:space="preserve">"Реализация требований обновленных ФГОС НОО, ФГОС ООО в работе учителя географии"               </v>
          </cell>
          <cell r="I7" t="str">
            <v>Проектные технологии</v>
          </cell>
          <cell r="J7" t="str">
            <v>нет</v>
          </cell>
          <cell r="K7" t="str">
            <v>нет</v>
          </cell>
          <cell r="L7" t="str">
            <v>нет</v>
          </cell>
          <cell r="M7" t="str">
            <v>нет</v>
          </cell>
          <cell r="N7" t="str">
            <v>нет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Дайгимова Зухра Магомедовна</v>
          </cell>
          <cell r="B5">
            <v>26072</v>
          </cell>
          <cell r="C5" t="str">
            <v>высшее, РГУ 2007г.</v>
          </cell>
          <cell r="D5" t="str">
            <v>педагог-психолог, учитель истории (7кл., 8кл., 10кл.),  обществознания (7кл.,8кл., 10кл.), география (10кл.)</v>
          </cell>
          <cell r="E5" t="str">
            <v>учитель истории №2253197</v>
          </cell>
          <cell r="F5">
            <v>23</v>
          </cell>
          <cell r="G5" t="str">
            <v>соответствие, приказ №28 от 18.05.2023г.</v>
          </cell>
          <cell r="H5" t="str">
            <v>ДИРО, 2022г., 2021г.,  №у-105588/б, №44961, №45351</v>
          </cell>
          <cell r="I5" t="str">
            <v>Познавательная деятельность на уроках истории и обществознания в рамках программы по
реализации обновлённых ФГОС</v>
          </cell>
        </row>
        <row r="6">
          <cell r="A6" t="str">
            <v>Алхуватова Разият Гаджиевна</v>
          </cell>
          <cell r="B6">
            <v>30051</v>
          </cell>
          <cell r="C6" t="str">
            <v>высшее, РГУ 2007г.</v>
          </cell>
          <cell r="D6" t="str">
            <v>социальный педагог, учитель истории (5кл., 6кл., 11кл.), обществознания(5кл., 6кл., 11кл.), географии (5кл., 6кл., 7кл., 8 кл., 9кл., 11кл.)</v>
          </cell>
          <cell r="E6" t="str">
            <v>учитель истории ВСГ №0309786</v>
          </cell>
          <cell r="F6">
            <v>21</v>
          </cell>
          <cell r="G6" t="str">
            <v>соответствие, приказ №28 от 18.05.2023г.</v>
          </cell>
          <cell r="H6" t="str">
            <v>ДИРО, 2022г., 2021г., №449967, №44953, №45336, №025</v>
          </cell>
          <cell r="I6" t="str">
            <v>Мотивация в обучении истории и обществознания</v>
          </cell>
          <cell r="M6" t="str">
            <v>кабинет географии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Лабазанов Абдула Набиевич</v>
          </cell>
          <cell r="B5" t="str">
            <v>17.05.1998г</v>
          </cell>
          <cell r="C5" t="str">
            <v>неполное высшее ДГУ 2020 г</v>
          </cell>
          <cell r="D5" t="str">
            <v>учитель географии 5,6,7,8,9,10 кл</v>
          </cell>
          <cell r="E5" t="str">
            <v>Учитель географии №483100262900</v>
          </cell>
          <cell r="F5">
            <v>0</v>
          </cell>
          <cell r="G5" t="str">
            <v>Приказ № 89 от 30.08.2024г соответствие</v>
          </cell>
          <cell r="I5" t="str">
            <v>Развивающее обучение</v>
          </cell>
          <cell r="M5" t="str">
            <v>кабинет информатики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0">
          <cell r="A10" t="str">
            <v>Магомедов Багавтин Магомедович</v>
          </cell>
          <cell r="B10">
            <v>26651</v>
          </cell>
          <cell r="C10" t="str">
            <v>Высшее.РГПУ им  А.И.Герцена,  2012г.</v>
          </cell>
          <cell r="D10" t="str">
            <v>Учитель географии (5-9 классы)</v>
          </cell>
          <cell r="E10" t="str">
            <v>"Естественнонаучное образование"</v>
          </cell>
          <cell r="F10">
            <v>20</v>
          </cell>
          <cell r="G10" t="str">
            <v>сответствие</v>
          </cell>
          <cell r="H10" t="str">
            <v>2022,на платформе ФГАОУ ДПО «Академия Минпросвещения России»</v>
          </cell>
          <cell r="I10" t="str">
            <v>"Использование современных методов интерактивного  обучения на уроках географии"</v>
          </cell>
          <cell r="J10" t="str">
            <v>МКОУ "Кадарская ООШ"</v>
          </cell>
          <cell r="K10" t="str">
            <v xml:space="preserve"> -</v>
          </cell>
          <cell r="L10" t="str">
            <v xml:space="preserve"> -</v>
          </cell>
          <cell r="M10" t="str">
            <v xml:space="preserve"> -</v>
          </cell>
          <cell r="N10" t="str">
            <v xml:space="preserve"> -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Шихова Бурлият Асадуллаевна</v>
          </cell>
          <cell r="B5">
            <v>28536</v>
          </cell>
          <cell r="C5" t="str">
            <v>Высшее, 2007 Российский государственный педагогический университет им. А И. Герцена. г. С- Петербург</v>
          </cell>
          <cell r="D5" t="str">
            <v>Учитель истории и географии, 5,6,8,10,11 кл.</v>
          </cell>
          <cell r="E5" t="str">
            <v>История ВСГ №2253224, География №050400003013</v>
          </cell>
          <cell r="F5">
            <v>20</v>
          </cell>
          <cell r="G5" t="str">
            <v>Высшая, Пр. №03-16-300/21 от1.06.2021 г.</v>
          </cell>
          <cell r="H5" t="str">
            <v xml:space="preserve">№04 094734; 18.08.2022; ГБУ ДПО РД "ДИРО" </v>
          </cell>
          <cell r="I5" t="str">
            <v>ИКТ, Технология “Дебаты”</v>
          </cell>
          <cell r="J5" t="str">
            <v>Рук ШМО историков</v>
          </cell>
          <cell r="K5" t="str">
            <v>Учитель года 2019, 2-е место</v>
          </cell>
          <cell r="L5" t="str">
            <v>Нет</v>
          </cell>
          <cell r="M5" t="str">
            <v>Зав. каб. истории</v>
          </cell>
          <cell r="N5" t="str">
            <v>Нет</v>
          </cell>
        </row>
        <row r="6">
          <cell r="A6" t="str">
            <v>Аджиева Заира Арсаналиевна</v>
          </cell>
          <cell r="B6">
            <v>31441</v>
          </cell>
          <cell r="C6" t="str">
            <v>Высшее, 2009 г. ДГПУ</v>
          </cell>
          <cell r="D6" t="str">
            <v>Учитель истории, географии и ОДНКР; 5,6,7,8 кл</v>
          </cell>
          <cell r="E6" t="str">
            <v xml:space="preserve">История,ВСГ 4230696, география №050400002913 </v>
          </cell>
          <cell r="F6">
            <v>17</v>
          </cell>
          <cell r="G6" t="str">
            <v>Соответствует занимаемой должности</v>
          </cell>
          <cell r="H6" t="str">
            <v xml:space="preserve">25.07.2023 г. (36 ч.) №04119545
25.07.2023 г. (36 ч.) №04 119440
17.07.2023 (36 ч.)
</v>
          </cell>
          <cell r="I6" t="str">
            <v>Прблемно-поисковые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Ханмагомедова Умусапият Устаровна</v>
          </cell>
          <cell r="B5" t="str">
            <v>04.08.1960г.</v>
          </cell>
          <cell r="C5" t="str">
            <v>высш, ДГУ,1990г.</v>
          </cell>
          <cell r="D5" t="str">
            <v>учит. географии  5-9 кл</v>
          </cell>
          <cell r="E5" t="str">
            <v>учит.биол.и химии № 122193, переподготовка "география" №001174</v>
          </cell>
          <cell r="F5">
            <v>34</v>
          </cell>
          <cell r="G5" t="str">
            <v>соответствие, 2021г., Приказ№18 от 11.05.2021г.</v>
          </cell>
          <cell r="H5" t="str">
            <v>2022г. ГБУ ДПО РД "ДИРО" №04 094957</v>
          </cell>
          <cell r="I5" t="str">
            <v>здоровьесберег</v>
          </cell>
          <cell r="J5" t="str">
            <v>не является</v>
          </cell>
          <cell r="K5" t="str">
            <v>не участвовала</v>
          </cell>
          <cell r="L5" t="str">
            <v>не имеет</v>
          </cell>
          <cell r="M5" t="str">
            <v>нет</v>
          </cell>
          <cell r="N5" t="str">
            <v>не имеет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Амаева Бурлият Алискендеровна</v>
          </cell>
          <cell r="B5" t="str">
            <v xml:space="preserve">06.09.1956г </v>
          </cell>
          <cell r="C5" t="str">
            <v>Высшее,ДГПИ-1984 г</v>
          </cell>
          <cell r="D5" t="str">
            <v>география 5а,б,6а,б,,7а,б,8,9а,б</v>
          </cell>
          <cell r="E5" t="str">
            <v>учитель географии  №633484</v>
          </cell>
          <cell r="F5">
            <v>49</v>
          </cell>
          <cell r="G5" t="str">
            <v>Высшая 2020г.</v>
          </cell>
          <cell r="H5" t="str">
            <v xml:space="preserve">МЦПК
№052410748169
30.01 -13.02 2020 г
</v>
          </cell>
          <cell r="I5" t="str">
            <v>Развитие познавательных способностей учеников на уроках географии в услових реализации ФГОС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нет</v>
          </cell>
          <cell r="N5" t="str">
            <v>нет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0">
          <cell r="A50" t="str">
            <v>Магомедова Шамай Багавдиновна</v>
          </cell>
          <cell r="B50">
            <v>30129</v>
          </cell>
          <cell r="C50" t="str">
            <v>ДГПУ-2004</v>
          </cell>
          <cell r="D50" t="str">
            <v xml:space="preserve"> учитель географии</v>
          </cell>
          <cell r="E50" t="str">
            <v xml:space="preserve">география </v>
          </cell>
          <cell r="F50">
            <v>24</v>
          </cell>
          <cell r="G50" t="str">
            <v>вы.№9023-01/08</v>
          </cell>
          <cell r="H50" t="str">
            <v>12-24.10.2020</v>
          </cell>
          <cell r="I50" t="str">
            <v>Развитие мыслительной познавательной деятельностиучащихся на уроках географии</v>
          </cell>
          <cell r="J50" t="str">
            <v>МО</v>
          </cell>
          <cell r="K50" t="str">
            <v>Учитель года-2017</v>
          </cell>
        </row>
        <row r="51">
          <cell r="A51" t="str">
            <v xml:space="preserve">Магомедова Джамилят Мухтаровна
</v>
          </cell>
          <cell r="B51" t="str">
            <v xml:space="preserve">    25.11.1979</v>
          </cell>
          <cell r="C51" t="str">
            <v xml:space="preserve">БПК-1996, ДГПУ-2000 </v>
          </cell>
          <cell r="D51" t="str">
            <v>Учитель географии</v>
          </cell>
          <cell r="E51" t="str">
            <v xml:space="preserve">география </v>
          </cell>
          <cell r="F51">
            <v>24</v>
          </cell>
          <cell r="G51" t="str">
            <v>высш  № 1256-05/19                                          
МОН РД 01.07.2019г.</v>
          </cell>
          <cell r="H51" t="str">
            <v xml:space="preserve">11-22.05.2010г
11.-30.03.2019            </v>
          </cell>
          <cell r="I51" t="str">
            <v>Использование интерактивных форм обучения на уроках географии</v>
          </cell>
          <cell r="N51" t="str">
            <v>«Почётный работник общего образования Российской Федерации»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Мамаева Умгани Абдулмеджидовна</v>
          </cell>
          <cell r="B5">
            <v>28658</v>
          </cell>
          <cell r="C5" t="str">
            <v>высшее ДГПУ 2004г</v>
          </cell>
          <cell r="D5" t="str">
            <v>Педагог-психолог, география (5-9кл)</v>
          </cell>
          <cell r="E5" t="str">
            <v>Учитель географии ВСВ №0309559</v>
          </cell>
          <cell r="F5">
            <v>23</v>
          </cell>
          <cell r="G5" t="str">
            <v>Соответствие 21.02.2023г</v>
          </cell>
          <cell r="H5" t="str">
            <v>г. Москва с 29.03.2022 по 12.05.2022г «Реализация требований обновлённых ФГОС НОО, ФГОС ООО в работе учителя» № 150000117762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4">
          <cell r="A14" t="str">
            <v>Джамирзаев Жамирза Мирзаханович</v>
          </cell>
          <cell r="B14">
            <v>21422</v>
          </cell>
          <cell r="C14" t="str">
            <v>ДГПИ-1991</v>
          </cell>
          <cell r="D14" t="str">
            <v>Рук. ОБЖ география</v>
          </cell>
          <cell r="E14" t="str">
            <v>Уч.географии-345612</v>
          </cell>
          <cell r="F14">
            <v>46</v>
          </cell>
          <cell r="G14" t="str">
            <v>соотв. №25/А от 20.07.24г.</v>
          </cell>
          <cell r="H14" t="str">
            <v>050400011449-2022г.Махачкала</v>
          </cell>
          <cell r="I14" t="str">
            <v xml:space="preserve">Активные методы обучения географии как один из путей развития способностей учащихся </v>
          </cell>
          <cell r="J14" t="str">
            <v>.</v>
          </cell>
          <cell r="L14" t="str">
            <v>Отличник образования Республики Дагестан№ 01-02-470/23 от 25.04.2023г</v>
          </cell>
          <cell r="M14" t="str">
            <v>Географии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72"/>
  <sheetViews>
    <sheetView tabSelected="1" zoomScale="62" zoomScaleNormal="62" workbookViewId="0">
      <selection activeCell="O4" sqref="O4:Q46"/>
    </sheetView>
  </sheetViews>
  <sheetFormatPr defaultRowHeight="15" x14ac:dyDescent="0.2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6.28515625" customWidth="1"/>
    <col min="11" max="11" width="20" customWidth="1"/>
    <col min="12" max="12" width="14.28515625" customWidth="1"/>
    <col min="13" max="13" width="13.7109375" customWidth="1"/>
    <col min="14" max="14" width="12.5703125" customWidth="1"/>
  </cols>
  <sheetData>
    <row r="2" spans="1:16" x14ac:dyDescent="0.25">
      <c r="A2" s="26"/>
      <c r="B2" s="26"/>
      <c r="C2" s="26"/>
      <c r="D2" s="26"/>
      <c r="E2" s="26"/>
      <c r="F2" s="26"/>
      <c r="G2" s="26"/>
      <c r="H2" s="26"/>
      <c r="I2" s="26"/>
    </row>
    <row r="3" spans="1:16" ht="18.75" x14ac:dyDescent="0.3">
      <c r="A3" s="2" t="s">
        <v>13</v>
      </c>
      <c r="B3" s="2"/>
      <c r="C3" s="27" t="s">
        <v>14</v>
      </c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6" ht="151.5" customHeight="1" x14ac:dyDescent="0.25">
      <c r="A4" s="3" t="s">
        <v>12</v>
      </c>
      <c r="B4" s="3" t="s">
        <v>0</v>
      </c>
      <c r="C4" s="4" t="s">
        <v>11</v>
      </c>
      <c r="D4" s="3" t="s">
        <v>1</v>
      </c>
      <c r="E4" s="3" t="s">
        <v>2</v>
      </c>
      <c r="F4" s="4" t="s">
        <v>3</v>
      </c>
      <c r="G4" s="3" t="s">
        <v>4</v>
      </c>
      <c r="H4" s="4" t="s">
        <v>9</v>
      </c>
      <c r="I4" s="3" t="s">
        <v>25</v>
      </c>
      <c r="J4" s="3" t="s">
        <v>5</v>
      </c>
      <c r="K4" s="3" t="s">
        <v>10</v>
      </c>
      <c r="L4" s="3" t="s">
        <v>6</v>
      </c>
      <c r="M4" s="3" t="s">
        <v>7</v>
      </c>
      <c r="N4" s="3" t="s">
        <v>8</v>
      </c>
    </row>
    <row r="5" spans="1:16" x14ac:dyDescent="0.25">
      <c r="A5" s="1" t="s">
        <v>18</v>
      </c>
      <c r="B5" s="7" t="s">
        <v>19</v>
      </c>
      <c r="C5" s="6" t="s">
        <v>20</v>
      </c>
      <c r="D5" s="1" t="s">
        <v>21</v>
      </c>
      <c r="E5" s="6" t="s">
        <v>22</v>
      </c>
      <c r="F5" s="1">
        <v>33</v>
      </c>
      <c r="G5" s="1" t="s">
        <v>23</v>
      </c>
      <c r="H5" s="6" t="s">
        <v>27</v>
      </c>
      <c r="I5" s="1" t="s">
        <v>26</v>
      </c>
      <c r="J5" s="1" t="s">
        <v>17</v>
      </c>
      <c r="K5" s="1" t="s">
        <v>24</v>
      </c>
      <c r="L5" s="1"/>
      <c r="M5" s="1" t="s">
        <v>16</v>
      </c>
      <c r="N5" s="1" t="s">
        <v>15</v>
      </c>
    </row>
    <row r="6" spans="1:16" ht="48" customHeight="1" x14ac:dyDescent="0.25">
      <c r="A6" s="1" t="s">
        <v>28</v>
      </c>
      <c r="B6" s="5">
        <v>28756</v>
      </c>
      <c r="C6" s="8" t="s">
        <v>29</v>
      </c>
      <c r="D6" s="1" t="s">
        <v>30</v>
      </c>
      <c r="E6" s="8" t="s">
        <v>31</v>
      </c>
      <c r="F6" s="1">
        <v>26</v>
      </c>
      <c r="G6" s="8" t="s">
        <v>32</v>
      </c>
      <c r="H6" s="8" t="s">
        <v>33</v>
      </c>
      <c r="I6" s="8" t="s">
        <v>34</v>
      </c>
      <c r="J6" s="1"/>
      <c r="K6" s="1"/>
      <c r="L6" s="1"/>
      <c r="M6" s="1" t="s">
        <v>35</v>
      </c>
      <c r="N6" s="1"/>
    </row>
    <row r="7" spans="1:16" x14ac:dyDescent="0.25">
      <c r="A7" s="10" t="s">
        <v>36</v>
      </c>
      <c r="B7" s="11">
        <v>27047</v>
      </c>
      <c r="C7" s="10" t="s">
        <v>37</v>
      </c>
      <c r="D7" s="10" t="s">
        <v>38</v>
      </c>
      <c r="E7" s="10" t="s">
        <v>39</v>
      </c>
      <c r="F7" s="10">
        <v>31</v>
      </c>
      <c r="G7" s="10" t="s">
        <v>40</v>
      </c>
      <c r="H7" s="1" t="s">
        <v>41</v>
      </c>
      <c r="I7" s="1" t="s">
        <v>42</v>
      </c>
      <c r="J7" s="10"/>
      <c r="K7" s="10" t="s">
        <v>43</v>
      </c>
      <c r="L7" s="10" t="s">
        <v>44</v>
      </c>
      <c r="M7" s="10"/>
      <c r="N7" s="10" t="s">
        <v>45</v>
      </c>
      <c r="O7" s="12"/>
    </row>
    <row r="8" spans="1:16" x14ac:dyDescent="0.25">
      <c r="A8" s="10" t="s">
        <v>46</v>
      </c>
      <c r="B8" s="13">
        <v>28708</v>
      </c>
      <c r="C8" s="10" t="s">
        <v>47</v>
      </c>
      <c r="D8" s="10" t="s">
        <v>48</v>
      </c>
      <c r="E8" s="10" t="s">
        <v>49</v>
      </c>
      <c r="F8" s="10">
        <v>25</v>
      </c>
      <c r="G8" s="10" t="s">
        <v>50</v>
      </c>
      <c r="H8" s="1" t="s">
        <v>51</v>
      </c>
      <c r="I8" s="1" t="s">
        <v>52</v>
      </c>
      <c r="J8" s="10"/>
      <c r="K8" s="10"/>
      <c r="L8" s="10"/>
      <c r="M8" s="10" t="s">
        <v>53</v>
      </c>
      <c r="N8" s="10"/>
      <c r="O8" s="12"/>
    </row>
    <row r="9" spans="1:16" x14ac:dyDescent="0.25">
      <c r="A9" s="1" t="s">
        <v>54</v>
      </c>
      <c r="B9" s="5">
        <v>32722</v>
      </c>
      <c r="C9" s="1" t="s">
        <v>55</v>
      </c>
      <c r="D9" s="1" t="s">
        <v>56</v>
      </c>
      <c r="E9" s="1" t="s">
        <v>57</v>
      </c>
      <c r="F9" s="1">
        <v>6</v>
      </c>
      <c r="G9" s="1" t="s">
        <v>58</v>
      </c>
      <c r="H9" s="1" t="s">
        <v>59</v>
      </c>
      <c r="I9" s="1" t="s">
        <v>60</v>
      </c>
      <c r="J9" s="1" t="s">
        <v>17</v>
      </c>
      <c r="K9" s="1" t="s">
        <v>17</v>
      </c>
      <c r="L9" s="1" t="s">
        <v>17</v>
      </c>
      <c r="M9" s="1" t="s">
        <v>17</v>
      </c>
      <c r="N9" s="1" t="s">
        <v>17</v>
      </c>
    </row>
    <row r="10" spans="1:16" ht="15.75" x14ac:dyDescent="0.25">
      <c r="A10" s="14" t="s">
        <v>61</v>
      </c>
      <c r="B10" s="15">
        <v>25510</v>
      </c>
      <c r="C10" s="14" t="s">
        <v>62</v>
      </c>
      <c r="D10" s="14" t="s">
        <v>63</v>
      </c>
      <c r="E10" s="14" t="s">
        <v>64</v>
      </c>
      <c r="F10" s="14">
        <v>27</v>
      </c>
      <c r="G10" s="14" t="s">
        <v>65</v>
      </c>
      <c r="H10" s="14" t="s">
        <v>66</v>
      </c>
      <c r="I10" s="14" t="s">
        <v>67</v>
      </c>
      <c r="J10" s="14" t="s">
        <v>17</v>
      </c>
      <c r="K10" s="14" t="s">
        <v>68</v>
      </c>
      <c r="L10" s="14" t="s">
        <v>69</v>
      </c>
      <c r="M10" s="14" t="s">
        <v>70</v>
      </c>
      <c r="N10" s="14" t="s">
        <v>69</v>
      </c>
      <c r="O10" s="16"/>
      <c r="P10" s="16"/>
    </row>
    <row r="11" spans="1:16" ht="60" x14ac:dyDescent="0.25">
      <c r="A11" s="1" t="s">
        <v>71</v>
      </c>
      <c r="B11" s="5">
        <v>31091</v>
      </c>
      <c r="C11" s="1" t="s">
        <v>72</v>
      </c>
      <c r="D11" s="1" t="s">
        <v>73</v>
      </c>
      <c r="E11" s="1" t="s">
        <v>74</v>
      </c>
      <c r="F11" s="1">
        <v>22</v>
      </c>
      <c r="G11" s="1" t="s">
        <v>75</v>
      </c>
      <c r="H11" s="17" t="s">
        <v>76</v>
      </c>
      <c r="I11" s="8" t="s">
        <v>77</v>
      </c>
      <c r="J11" s="1" t="s">
        <v>78</v>
      </c>
      <c r="K11" s="1" t="s">
        <v>79</v>
      </c>
      <c r="L11" s="1" t="s">
        <v>17</v>
      </c>
      <c r="M11" s="1" t="s">
        <v>80</v>
      </c>
      <c r="N11" s="1" t="s">
        <v>17</v>
      </c>
    </row>
    <row r="12" spans="1:16" x14ac:dyDescent="0.25">
      <c r="A12" s="1" t="s">
        <v>81</v>
      </c>
      <c r="B12" s="5">
        <v>25324</v>
      </c>
      <c r="C12" s="1" t="s">
        <v>82</v>
      </c>
      <c r="D12" s="1" t="s">
        <v>83</v>
      </c>
      <c r="E12" s="1" t="s">
        <v>84</v>
      </c>
      <c r="F12" s="1">
        <v>35</v>
      </c>
      <c r="G12" s="1" t="s">
        <v>85</v>
      </c>
      <c r="H12" s="1" t="s">
        <v>86</v>
      </c>
      <c r="I12" s="1" t="s">
        <v>87</v>
      </c>
      <c r="J12" s="1" t="s">
        <v>17</v>
      </c>
      <c r="K12" s="1" t="s">
        <v>17</v>
      </c>
      <c r="L12" s="1" t="s">
        <v>17</v>
      </c>
      <c r="M12" s="1" t="s">
        <v>17</v>
      </c>
      <c r="N12" s="1" t="s">
        <v>17</v>
      </c>
    </row>
    <row r="13" spans="1:16" ht="15.75" x14ac:dyDescent="0.25">
      <c r="A13" s="18" t="s">
        <v>88</v>
      </c>
      <c r="B13" s="19">
        <v>30277</v>
      </c>
      <c r="C13" s="18" t="s">
        <v>89</v>
      </c>
      <c r="D13" s="1" t="s">
        <v>74</v>
      </c>
      <c r="E13" s="1" t="s">
        <v>90</v>
      </c>
      <c r="F13" s="1">
        <v>14</v>
      </c>
      <c r="G13" s="1" t="s">
        <v>91</v>
      </c>
      <c r="H13" s="1" t="s">
        <v>92</v>
      </c>
      <c r="I13" s="1" t="s">
        <v>93</v>
      </c>
      <c r="J13" s="1"/>
      <c r="K13" s="1"/>
      <c r="L13" s="1"/>
      <c r="M13" s="1"/>
      <c r="N13" s="1"/>
    </row>
    <row r="14" spans="1:16" x14ac:dyDescent="0.25">
      <c r="A14" s="1" t="s">
        <v>94</v>
      </c>
      <c r="B14" s="19">
        <v>29351</v>
      </c>
      <c r="C14" s="1" t="s">
        <v>95</v>
      </c>
      <c r="D14" s="1" t="s">
        <v>74</v>
      </c>
      <c r="E14" s="1" t="s">
        <v>96</v>
      </c>
      <c r="F14" s="1">
        <v>18</v>
      </c>
      <c r="G14" s="1" t="s">
        <v>97</v>
      </c>
      <c r="H14" s="1" t="s">
        <v>98</v>
      </c>
      <c r="I14" s="1" t="s">
        <v>99</v>
      </c>
      <c r="J14" s="1"/>
      <c r="K14" s="1"/>
      <c r="L14" s="1"/>
      <c r="M14" s="1"/>
      <c r="N14" s="1"/>
    </row>
    <row r="15" spans="1:16" x14ac:dyDescent="0.25">
      <c r="A15" s="1" t="s">
        <v>100</v>
      </c>
      <c r="B15" s="19">
        <v>33092</v>
      </c>
      <c r="C15" s="1" t="s">
        <v>101</v>
      </c>
      <c r="D15" s="1" t="s">
        <v>74</v>
      </c>
      <c r="E15" s="1" t="s">
        <v>90</v>
      </c>
      <c r="F15" s="1">
        <v>17</v>
      </c>
      <c r="G15" s="1" t="s">
        <v>102</v>
      </c>
      <c r="H15" s="1" t="s">
        <v>103</v>
      </c>
      <c r="I15" s="1" t="s">
        <v>93</v>
      </c>
      <c r="J15" s="1"/>
      <c r="K15" s="1"/>
      <c r="L15" s="1"/>
      <c r="M15" s="1"/>
      <c r="N15" s="1"/>
    </row>
    <row r="16" spans="1:16" x14ac:dyDescent="0.25">
      <c r="A16" s="1" t="s">
        <v>104</v>
      </c>
      <c r="B16" s="5">
        <v>30452</v>
      </c>
      <c r="C16" s="1" t="s">
        <v>105</v>
      </c>
      <c r="D16" s="1" t="s">
        <v>106</v>
      </c>
      <c r="E16" s="1" t="s">
        <v>107</v>
      </c>
      <c r="F16" s="1">
        <v>21</v>
      </c>
      <c r="G16" s="1" t="s">
        <v>17</v>
      </c>
      <c r="H16" s="1" t="s">
        <v>17</v>
      </c>
      <c r="I16" s="1" t="s">
        <v>108</v>
      </c>
      <c r="J16" s="1" t="s">
        <v>17</v>
      </c>
      <c r="K16" s="1" t="s">
        <v>17</v>
      </c>
      <c r="L16" s="1" t="s">
        <v>17</v>
      </c>
      <c r="M16" s="1" t="s">
        <v>17</v>
      </c>
      <c r="N16" s="1" t="s">
        <v>17</v>
      </c>
    </row>
    <row r="17" spans="1:14" ht="45" x14ac:dyDescent="0.25">
      <c r="A17" s="20" t="s">
        <v>109</v>
      </c>
      <c r="B17" s="21" t="s">
        <v>110</v>
      </c>
      <c r="C17" s="20" t="s">
        <v>111</v>
      </c>
      <c r="D17" s="20" t="s">
        <v>112</v>
      </c>
      <c r="E17" s="20" t="s">
        <v>113</v>
      </c>
      <c r="F17" s="20">
        <v>31</v>
      </c>
      <c r="G17" s="20" t="s">
        <v>114</v>
      </c>
      <c r="H17" s="20" t="s">
        <v>115</v>
      </c>
      <c r="I17" s="20" t="s">
        <v>116</v>
      </c>
      <c r="J17" s="20" t="s">
        <v>117</v>
      </c>
      <c r="K17" s="20" t="s">
        <v>118</v>
      </c>
      <c r="L17" s="20" t="s">
        <v>17</v>
      </c>
      <c r="M17" s="20" t="s">
        <v>17</v>
      </c>
      <c r="N17" s="20" t="s">
        <v>17</v>
      </c>
    </row>
    <row r="18" spans="1:14" ht="105" x14ac:dyDescent="0.25">
      <c r="A18" s="1" t="s">
        <v>119</v>
      </c>
      <c r="B18" s="5">
        <v>35157</v>
      </c>
      <c r="C18" s="8" t="s">
        <v>120</v>
      </c>
      <c r="D18" s="1" t="s">
        <v>121</v>
      </c>
      <c r="E18" s="1" t="s">
        <v>122</v>
      </c>
      <c r="F18" s="1">
        <v>4</v>
      </c>
      <c r="G18" s="1" t="s">
        <v>17</v>
      </c>
      <c r="H18" s="1" t="s">
        <v>123</v>
      </c>
      <c r="I18" s="1" t="s">
        <v>124</v>
      </c>
      <c r="J18" s="1" t="s">
        <v>17</v>
      </c>
      <c r="K18" s="1" t="s">
        <v>17</v>
      </c>
      <c r="L18" s="1" t="s">
        <v>17</v>
      </c>
      <c r="M18" s="1" t="s">
        <v>17</v>
      </c>
      <c r="N18" s="1" t="s">
        <v>17</v>
      </c>
    </row>
    <row r="19" spans="1:14" ht="75" x14ac:dyDescent="0.25">
      <c r="A19" s="1" t="s">
        <v>125</v>
      </c>
      <c r="B19" s="22">
        <v>31542</v>
      </c>
      <c r="C19" s="8" t="s">
        <v>126</v>
      </c>
      <c r="D19" s="1" t="s">
        <v>127</v>
      </c>
      <c r="E19" s="1" t="s">
        <v>128</v>
      </c>
      <c r="F19" s="1">
        <v>14</v>
      </c>
      <c r="G19" s="1" t="s">
        <v>17</v>
      </c>
      <c r="H19" s="1" t="s">
        <v>17</v>
      </c>
      <c r="I19" s="1" t="s">
        <v>129</v>
      </c>
      <c r="J19" s="1"/>
      <c r="K19" s="1" t="s">
        <v>17</v>
      </c>
      <c r="L19" s="1" t="s">
        <v>17</v>
      </c>
      <c r="M19" s="1" t="s">
        <v>17</v>
      </c>
      <c r="N19" s="1" t="s">
        <v>17</v>
      </c>
    </row>
    <row r="20" spans="1:14" x14ac:dyDescent="0.25">
      <c r="A20" s="1" t="s">
        <v>130</v>
      </c>
      <c r="B20" s="5">
        <v>27284</v>
      </c>
      <c r="C20" s="1" t="s">
        <v>131</v>
      </c>
      <c r="D20" s="1" t="s">
        <v>132</v>
      </c>
      <c r="E20" s="1" t="s">
        <v>133</v>
      </c>
      <c r="F20" s="1">
        <v>28</v>
      </c>
      <c r="G20" s="1" t="s">
        <v>134</v>
      </c>
      <c r="H20" s="1" t="s">
        <v>135</v>
      </c>
      <c r="I20" s="1" t="s">
        <v>136</v>
      </c>
      <c r="J20" s="1" t="s">
        <v>137</v>
      </c>
      <c r="K20" s="1" t="s">
        <v>138</v>
      </c>
      <c r="L20" s="1"/>
      <c r="M20" s="1"/>
      <c r="N20" s="1" t="s">
        <v>139</v>
      </c>
    </row>
    <row r="21" spans="1:14" x14ac:dyDescent="0.25">
      <c r="A21" s="1" t="s">
        <v>140</v>
      </c>
      <c r="B21" s="5">
        <v>26444</v>
      </c>
      <c r="C21" s="1" t="s">
        <v>141</v>
      </c>
      <c r="D21" s="1" t="s">
        <v>142</v>
      </c>
      <c r="E21" s="1" t="s">
        <v>143</v>
      </c>
      <c r="F21" s="1">
        <v>30</v>
      </c>
      <c r="G21" s="1" t="s">
        <v>144</v>
      </c>
      <c r="H21" s="1" t="s">
        <v>145</v>
      </c>
      <c r="I21" s="1" t="s">
        <v>146</v>
      </c>
      <c r="J21" s="1"/>
      <c r="K21" s="1"/>
      <c r="L21" s="1"/>
      <c r="M21" s="1"/>
    </row>
    <row r="22" spans="1:14" x14ac:dyDescent="0.25">
      <c r="A22" s="1" t="s">
        <v>147</v>
      </c>
      <c r="B22" s="5">
        <v>17131</v>
      </c>
      <c r="C22" s="1" t="s">
        <v>148</v>
      </c>
      <c r="D22" s="1" t="s">
        <v>149</v>
      </c>
      <c r="E22" s="1" t="s">
        <v>150</v>
      </c>
      <c r="F22" s="1">
        <v>56</v>
      </c>
      <c r="G22" s="1" t="s">
        <v>151</v>
      </c>
      <c r="H22" s="1">
        <v>2021</v>
      </c>
      <c r="I22" s="1" t="s">
        <v>152</v>
      </c>
      <c r="J22" s="1" t="s">
        <v>153</v>
      </c>
      <c r="K22" s="1" t="s">
        <v>154</v>
      </c>
      <c r="L22" s="1" t="s">
        <v>155</v>
      </c>
      <c r="M22" s="1" t="s">
        <v>156</v>
      </c>
      <c r="N22" s="1" t="s">
        <v>154</v>
      </c>
    </row>
    <row r="23" spans="1:14" ht="15.75" x14ac:dyDescent="0.25">
      <c r="A23" s="23" t="s">
        <v>157</v>
      </c>
      <c r="B23" s="5">
        <v>36160</v>
      </c>
      <c r="C23" s="1" t="s">
        <v>158</v>
      </c>
      <c r="D23" s="1" t="s">
        <v>159</v>
      </c>
      <c r="E23" s="1" t="s">
        <v>160</v>
      </c>
      <c r="F23" s="1">
        <v>1</v>
      </c>
      <c r="G23" s="1" t="s">
        <v>161</v>
      </c>
      <c r="H23" s="23" t="s">
        <v>162</v>
      </c>
      <c r="I23" s="1" t="s">
        <v>163</v>
      </c>
      <c r="J23" s="1"/>
      <c r="K23" s="1"/>
      <c r="L23" s="1"/>
      <c r="M23" s="1"/>
      <c r="N23" s="1"/>
    </row>
    <row r="24" spans="1:14" x14ac:dyDescent="0.25">
      <c r="A24" t="s">
        <v>164</v>
      </c>
      <c r="B24" s="24">
        <v>31433</v>
      </c>
      <c r="C24" s="9" t="s">
        <v>165</v>
      </c>
      <c r="D24" s="9" t="s">
        <v>166</v>
      </c>
      <c r="E24" s="9" t="s">
        <v>167</v>
      </c>
      <c r="F24" s="9">
        <v>19</v>
      </c>
      <c r="G24" s="25" t="s">
        <v>168</v>
      </c>
      <c r="H24" s="25" t="s">
        <v>169</v>
      </c>
      <c r="I24" s="9" t="s">
        <v>170</v>
      </c>
    </row>
    <row r="25" spans="1:14" ht="15.75" x14ac:dyDescent="0.25">
      <c r="A25" s="23" t="s">
        <v>171</v>
      </c>
      <c r="B25" s="5">
        <v>23332</v>
      </c>
      <c r="C25" s="1" t="s">
        <v>172</v>
      </c>
      <c r="D25" s="1" t="s">
        <v>173</v>
      </c>
      <c r="E25" s="1" t="s">
        <v>174</v>
      </c>
      <c r="F25" s="1">
        <v>38</v>
      </c>
      <c r="G25" s="1" t="s">
        <v>175</v>
      </c>
      <c r="H25" s="23" t="s">
        <v>176</v>
      </c>
      <c r="I25" s="1" t="s">
        <v>177</v>
      </c>
      <c r="J25" s="1"/>
      <c r="K25" s="1"/>
      <c r="L25" s="1" t="s">
        <v>178</v>
      </c>
      <c r="M25" s="1" t="s">
        <v>179</v>
      </c>
      <c r="N25" s="1"/>
    </row>
    <row r="26" spans="1:14" x14ac:dyDescent="0.25">
      <c r="A26" t="str">
        <f>[1]Лист1!A5</f>
        <v>Хочаева Зульфия Закарьяевна</v>
      </c>
      <c r="B26" s="5">
        <f>[1]Лист1!B5</f>
        <v>28109</v>
      </c>
      <c r="C26" s="1" t="str">
        <f>[1]Лист1!C5</f>
        <v>РГПУ  2007</v>
      </c>
      <c r="D26" s="1" t="str">
        <f>[1]Лист1!D5</f>
        <v>географии</v>
      </c>
      <c r="E26" s="6" t="str">
        <f>[1]Лист1!E5</f>
        <v>Учитель естествознания</v>
      </c>
      <c r="F26" s="1">
        <f>[1]Лист1!F5</f>
        <v>31</v>
      </c>
      <c r="G26" s="1" t="str">
        <f>[1]Лист1!G5</f>
        <v>соответсвие, 2019</v>
      </c>
      <c r="H26" s="6" t="str">
        <f>[1]Лист1!H5</f>
        <v>"Реализация требований обновленных ФГОС НОО, ФГОС ООО в работе учителя"  18.08.2022г.ДИРО, 2023</v>
      </c>
      <c r="I26" s="1" t="str">
        <f>[1]Лист1!I5</f>
        <v>Проектные технологии</v>
      </c>
      <c r="J26" s="1" t="str">
        <f>[1]Лист1!J5</f>
        <v>нет</v>
      </c>
      <c r="K26" s="1" t="str">
        <f>[1]Лист1!K5</f>
        <v>нет</v>
      </c>
      <c r="L26" s="1" t="str">
        <f>[1]Лист1!L5</f>
        <v>нет</v>
      </c>
      <c r="M26" s="1" t="str">
        <f>[1]Лист1!M5</f>
        <v>нет</v>
      </c>
      <c r="N26" s="1" t="str">
        <f>[1]Лист1!N5</f>
        <v>нет</v>
      </c>
    </row>
    <row r="27" spans="1:14" x14ac:dyDescent="0.25">
      <c r="A27" s="1" t="str">
        <f>[1]Лист1!A6</f>
        <v>Эльмурзаева Шамсият Арсеновна</v>
      </c>
      <c r="B27" s="5">
        <f>[1]Лист1!B6</f>
        <v>30916</v>
      </c>
      <c r="C27" s="1" t="str">
        <f>[1]Лист1!C6</f>
        <v>РГСУ 2008 ДГПУ 2023</v>
      </c>
      <c r="D27" s="1" t="str">
        <f>[1]Лист1!D6</f>
        <v>география</v>
      </c>
      <c r="E27" s="6" t="str">
        <f>[1]Лист1!E6</f>
        <v>Учитель географии</v>
      </c>
      <c r="F27" s="1">
        <f>[1]Лист1!F6</f>
        <v>3</v>
      </c>
      <c r="G27" s="1" t="str">
        <f>[1]Лист1!G6</f>
        <v>соответсвие, 2019</v>
      </c>
      <c r="H27" t="str">
        <f>[1]Лист1!H6</f>
        <v>"Реализация требований обновленных ФГОС НОО, ФГОС ООО в работе учителя географии"               №485201 от 17.07.2023, ДИРО</v>
      </c>
      <c r="I27" s="1" t="str">
        <f>[1]Лист1!I6</f>
        <v>Проектные технологии</v>
      </c>
      <c r="J27" s="1" t="str">
        <f>[1]Лист1!J6</f>
        <v>нет</v>
      </c>
      <c r="K27" s="1" t="str">
        <f>[1]Лист1!K6</f>
        <v>нет</v>
      </c>
      <c r="L27" s="1" t="str">
        <f>[1]Лист1!L6</f>
        <v>нет</v>
      </c>
      <c r="M27" s="1" t="str">
        <f>[1]Лист1!M6</f>
        <v>нет</v>
      </c>
      <c r="N27" s="1" t="str">
        <f>[1]Лист1!N6</f>
        <v>нет</v>
      </c>
    </row>
    <row r="28" spans="1:14" x14ac:dyDescent="0.25">
      <c r="A28" s="1" t="str">
        <f>[1]Лист1!A7</f>
        <v>Хамаева Баку Абдурахмановна</v>
      </c>
      <c r="B28" s="5">
        <f>[1]Лист1!B7</f>
        <v>29580</v>
      </c>
      <c r="C28" s="1" t="str">
        <f>[1]Лист1!C7</f>
        <v>ДГПУ</v>
      </c>
      <c r="D28" s="1" t="str">
        <f>[1]Лист1!D7</f>
        <v>география</v>
      </c>
      <c r="E28" s="6" t="str">
        <f>[1]Лист1!E7</f>
        <v xml:space="preserve">Учитель </v>
      </c>
      <c r="F28" s="1">
        <f>[1]Лист1!F7</f>
        <v>17</v>
      </c>
      <c r="G28" s="1" t="str">
        <f>[1]Лист1!G7</f>
        <v>соответсвие, 2019</v>
      </c>
      <c r="H28" s="1" t="str">
        <f>[1]Лист1!H7</f>
        <v xml:space="preserve">"Реализация требований обновленных ФГОС НОО, ФГОС ООО в работе учителя географии"               </v>
      </c>
      <c r="I28" s="1" t="str">
        <f>[1]Лист1!I7</f>
        <v>Проектные технологии</v>
      </c>
      <c r="J28" s="1" t="str">
        <f>[1]Лист1!J7</f>
        <v>нет</v>
      </c>
      <c r="K28" s="1" t="str">
        <f>[1]Лист1!K7</f>
        <v>нет</v>
      </c>
      <c r="L28" s="1" t="str">
        <f>[1]Лист1!L7</f>
        <v>нет</v>
      </c>
      <c r="M28" s="1" t="str">
        <f>[1]Лист1!M7</f>
        <v>нет</v>
      </c>
      <c r="N28" s="1" t="str">
        <f>[1]Лист1!N7</f>
        <v>нет</v>
      </c>
    </row>
    <row r="29" spans="1:14" x14ac:dyDescent="0.25">
      <c r="A29" s="1" t="str">
        <f>[2]Лист1!A5</f>
        <v>Дайгимова Зухра Магомедовна</v>
      </c>
      <c r="B29" s="1">
        <f>[2]Лист1!B5</f>
        <v>26072</v>
      </c>
      <c r="C29" s="1" t="str">
        <f>[2]Лист1!C5</f>
        <v>высшее, РГУ 2007г.</v>
      </c>
      <c r="D29" s="1" t="str">
        <f>[2]Лист1!D5</f>
        <v>педагог-психолог, учитель истории (7кл., 8кл., 10кл.),  обществознания (7кл.,8кл., 10кл.), география (10кл.)</v>
      </c>
      <c r="E29" s="1" t="str">
        <f>[2]Лист1!E5</f>
        <v>учитель истории №2253197</v>
      </c>
      <c r="F29" s="1">
        <f>[2]Лист1!F5</f>
        <v>23</v>
      </c>
      <c r="G29" s="1" t="str">
        <f>[2]Лист1!G5</f>
        <v>соответствие, приказ №28 от 18.05.2023г.</v>
      </c>
      <c r="H29" s="1" t="str">
        <f>[2]Лист1!H5</f>
        <v>ДИРО, 2022г., 2021г.,  №у-105588/б, №44961, №45351</v>
      </c>
      <c r="I29" s="1" t="str">
        <f>[2]Лист1!I5</f>
        <v>Познавательная деятельность на уроках истории и обществознания в рамках программы по
реализации обновлённых ФГОС</v>
      </c>
      <c r="J29" s="1">
        <f>[2]Лист1!J5</f>
        <v>0</v>
      </c>
      <c r="K29" s="1">
        <f>[2]Лист1!K5</f>
        <v>0</v>
      </c>
      <c r="L29" s="1">
        <f>[2]Лист1!L5</f>
        <v>0</v>
      </c>
      <c r="M29" s="1">
        <f>[2]Лист1!M5</f>
        <v>0</v>
      </c>
      <c r="N29" s="1">
        <f>[2]Лист1!N5</f>
        <v>0</v>
      </c>
    </row>
    <row r="30" spans="1:14" x14ac:dyDescent="0.25">
      <c r="A30" s="1" t="str">
        <f>[2]Лист1!A6</f>
        <v>Алхуватова Разият Гаджиевна</v>
      </c>
      <c r="B30" s="1">
        <f>[2]Лист1!B6</f>
        <v>30051</v>
      </c>
      <c r="C30" s="1" t="str">
        <f>[2]Лист1!C6</f>
        <v>высшее, РГУ 2007г.</v>
      </c>
      <c r="D30" s="1" t="str">
        <f>[2]Лист1!D6</f>
        <v>социальный педагог, учитель истории (5кл., 6кл., 11кл.), обществознания(5кл., 6кл., 11кл.), географии (5кл., 6кл., 7кл., 8 кл., 9кл., 11кл.)</v>
      </c>
      <c r="E30" s="1" t="str">
        <f>[2]Лист1!E6</f>
        <v>учитель истории ВСГ №0309786</v>
      </c>
      <c r="F30" s="1">
        <f>[2]Лист1!F6</f>
        <v>21</v>
      </c>
      <c r="G30" s="1" t="str">
        <f>[2]Лист1!G6</f>
        <v>соответствие, приказ №28 от 18.05.2023г.</v>
      </c>
      <c r="H30" s="1" t="str">
        <f>[2]Лист1!H6</f>
        <v>ДИРО, 2022г., 2021г., №449967, №44953, №45336, №025</v>
      </c>
      <c r="I30" s="1" t="str">
        <f>[2]Лист1!I6</f>
        <v>Мотивация в обучении истории и обществознания</v>
      </c>
      <c r="J30" s="1">
        <f>[2]Лист1!J6</f>
        <v>0</v>
      </c>
      <c r="K30" s="1">
        <f>[2]Лист1!K6</f>
        <v>0</v>
      </c>
      <c r="L30" s="1">
        <f>[2]Лист1!L6</f>
        <v>0</v>
      </c>
      <c r="M30" s="1" t="str">
        <f>[2]Лист1!M6</f>
        <v>кабинет географии</v>
      </c>
      <c r="N30" s="1">
        <f>[2]Лист1!N6</f>
        <v>0</v>
      </c>
    </row>
    <row r="31" spans="1:14" x14ac:dyDescent="0.25">
      <c r="A31" s="1" t="s">
        <v>180</v>
      </c>
      <c r="B31" s="5">
        <v>28658</v>
      </c>
      <c r="C31" s="1" t="s">
        <v>181</v>
      </c>
      <c r="D31" s="1" t="s">
        <v>182</v>
      </c>
      <c r="E31" s="1" t="s">
        <v>183</v>
      </c>
      <c r="F31" s="1">
        <v>23</v>
      </c>
      <c r="G31" s="1"/>
      <c r="H31" s="5">
        <v>45273</v>
      </c>
      <c r="I31" s="1" t="s">
        <v>184</v>
      </c>
      <c r="J31" s="1"/>
      <c r="K31" s="1"/>
      <c r="L31" s="1"/>
      <c r="M31" s="1" t="s">
        <v>185</v>
      </c>
      <c r="N31" s="1"/>
    </row>
    <row r="32" spans="1:14" x14ac:dyDescent="0.25">
      <c r="A32" s="1" t="s">
        <v>186</v>
      </c>
      <c r="B32" s="5">
        <v>31117</v>
      </c>
      <c r="C32" s="1" t="s">
        <v>187</v>
      </c>
      <c r="D32" s="1" t="s">
        <v>182</v>
      </c>
      <c r="E32" s="1" t="s">
        <v>188</v>
      </c>
      <c r="F32" s="1">
        <v>16</v>
      </c>
      <c r="G32" s="1"/>
      <c r="H32" s="5">
        <v>45378</v>
      </c>
      <c r="I32" s="1" t="s">
        <v>189</v>
      </c>
      <c r="J32" s="1" t="s">
        <v>190</v>
      </c>
      <c r="K32" s="1"/>
      <c r="L32" s="1"/>
      <c r="M32" s="1"/>
      <c r="N32" s="1"/>
    </row>
    <row r="33" spans="1:16" x14ac:dyDescent="0.25">
      <c r="A33" s="1" t="s">
        <v>191</v>
      </c>
      <c r="B33" s="1" t="s">
        <v>192</v>
      </c>
      <c r="C33" s="1" t="s">
        <v>193</v>
      </c>
      <c r="D33" s="1" t="s">
        <v>194</v>
      </c>
      <c r="E33" s="1" t="s">
        <v>195</v>
      </c>
      <c r="F33" s="1">
        <v>19</v>
      </c>
      <c r="G33" s="1" t="s">
        <v>196</v>
      </c>
      <c r="H33" s="1" t="s">
        <v>197</v>
      </c>
      <c r="I33" s="1" t="s">
        <v>198</v>
      </c>
      <c r="J33" s="1" t="s">
        <v>199</v>
      </c>
      <c r="K33" s="1" t="s">
        <v>199</v>
      </c>
      <c r="L33" s="1" t="s">
        <v>199</v>
      </c>
      <c r="M33" s="1" t="s">
        <v>199</v>
      </c>
      <c r="N33" s="1" t="s">
        <v>199</v>
      </c>
    </row>
    <row r="34" spans="1:16" x14ac:dyDescent="0.25">
      <c r="A34" s="1" t="s">
        <v>200</v>
      </c>
      <c r="B34" s="1" t="s">
        <v>201</v>
      </c>
      <c r="C34" s="1" t="s">
        <v>202</v>
      </c>
      <c r="D34" s="1" t="s">
        <v>203</v>
      </c>
      <c r="E34" s="1" t="s">
        <v>204</v>
      </c>
      <c r="F34" s="1">
        <v>2</v>
      </c>
      <c r="G34" s="1" t="s">
        <v>17</v>
      </c>
      <c r="H34" s="1" t="s">
        <v>17</v>
      </c>
      <c r="I34" s="1" t="s">
        <v>205</v>
      </c>
      <c r="J34" s="1" t="s">
        <v>17</v>
      </c>
      <c r="K34" s="1" t="s">
        <v>17</v>
      </c>
      <c r="L34" s="1" t="s">
        <v>17</v>
      </c>
      <c r="M34" s="1" t="s">
        <v>206</v>
      </c>
      <c r="N34" s="1" t="s">
        <v>17</v>
      </c>
    </row>
    <row r="35" spans="1:16" x14ac:dyDescent="0.25">
      <c r="A35" s="1" t="s">
        <v>207</v>
      </c>
      <c r="B35" s="1" t="s">
        <v>208</v>
      </c>
      <c r="C35" s="1" t="s">
        <v>209</v>
      </c>
      <c r="D35" s="1" t="s">
        <v>210</v>
      </c>
      <c r="E35" s="1" t="s">
        <v>211</v>
      </c>
      <c r="F35" s="1">
        <v>32</v>
      </c>
      <c r="G35" s="1" t="s">
        <v>212</v>
      </c>
      <c r="H35" s="1" t="s">
        <v>213</v>
      </c>
      <c r="I35" s="1" t="s">
        <v>205</v>
      </c>
      <c r="J35" s="1" t="s">
        <v>17</v>
      </c>
      <c r="K35" s="1" t="s">
        <v>17</v>
      </c>
      <c r="L35" s="1" t="s">
        <v>17</v>
      </c>
      <c r="M35" s="1" t="s">
        <v>17</v>
      </c>
      <c r="N35" s="1" t="s">
        <v>17</v>
      </c>
    </row>
    <row r="36" spans="1:16" x14ac:dyDescent="0.25">
      <c r="A36" s="1" t="str">
        <f>[3]Лист1!A5</f>
        <v>Лабазанов Абдула Набиевич</v>
      </c>
      <c r="B36" s="1" t="str">
        <f>[3]Лист1!B5</f>
        <v>17.05.1998г</v>
      </c>
      <c r="C36" s="1" t="str">
        <f>[3]Лист1!C5</f>
        <v>неполное высшее ДГУ 2020 г</v>
      </c>
      <c r="D36" s="1" t="str">
        <f>[3]Лист1!D5</f>
        <v>учитель географии 5,6,7,8,9,10 кл</v>
      </c>
      <c r="E36" s="1" t="str">
        <f>[3]Лист1!E5</f>
        <v>Учитель географии №483100262900</v>
      </c>
      <c r="F36" s="1">
        <f>[3]Лист1!F5</f>
        <v>0</v>
      </c>
      <c r="G36" s="1" t="str">
        <f>[3]Лист1!G5</f>
        <v>Приказ № 89 от 30.08.2024г соответствие</v>
      </c>
      <c r="H36" s="1">
        <f>[3]Лист1!H5</f>
        <v>0</v>
      </c>
      <c r="I36" s="1" t="str">
        <f>[3]Лист1!I5</f>
        <v>Развивающее обучение</v>
      </c>
      <c r="J36" s="1">
        <f>[3]Лист1!J5</f>
        <v>0</v>
      </c>
      <c r="K36" s="1">
        <f>[3]Лист1!K5</f>
        <v>0</v>
      </c>
      <c r="L36" s="1">
        <f>[3]Лист1!L5</f>
        <v>0</v>
      </c>
      <c r="M36" s="1" t="str">
        <f>[3]Лист1!M5</f>
        <v>кабинет информатики</v>
      </c>
      <c r="N36" s="1">
        <f>[3]Лист1!N5</f>
        <v>0</v>
      </c>
      <c r="O36">
        <f>[3]Лист1!R5</f>
        <v>0</v>
      </c>
    </row>
    <row r="37" spans="1:16" x14ac:dyDescent="0.25">
      <c r="A37" s="1" t="str">
        <f>[4]Лист1!A10</f>
        <v>Магомедов Багавтин Магомедович</v>
      </c>
      <c r="B37" s="1">
        <f>[4]Лист1!B10</f>
        <v>26651</v>
      </c>
      <c r="C37" s="1" t="str">
        <f>[4]Лист1!C10</f>
        <v>Высшее.РГПУ им  А.И.Герцена,  2012г.</v>
      </c>
      <c r="D37" s="1" t="str">
        <f>[4]Лист1!D10</f>
        <v>Учитель географии (5-9 классы)</v>
      </c>
      <c r="E37" s="1" t="str">
        <f>[4]Лист1!E10</f>
        <v>"Естественнонаучное образование"</v>
      </c>
      <c r="F37" s="1">
        <f>[4]Лист1!F10</f>
        <v>20</v>
      </c>
      <c r="G37" s="1" t="str">
        <f>[4]Лист1!G10</f>
        <v>сответствие</v>
      </c>
      <c r="H37" s="1" t="str">
        <f>[4]Лист1!H10</f>
        <v>2022,на платформе ФГАОУ ДПО «Академия Минпросвещения России»</v>
      </c>
      <c r="I37" s="1" t="str">
        <f>[4]Лист1!I10</f>
        <v>"Использование современных методов интерактивного  обучения на уроках географии"</v>
      </c>
      <c r="J37" s="1" t="str">
        <f>[4]Лист1!J10</f>
        <v>МКОУ "Кадарская ООШ"</v>
      </c>
      <c r="K37" s="1" t="str">
        <f>[4]Лист1!K10</f>
        <v xml:space="preserve"> -</v>
      </c>
      <c r="L37" s="1" t="str">
        <f>[4]Лист1!L10</f>
        <v xml:space="preserve"> -</v>
      </c>
      <c r="M37" s="1" t="str">
        <f>[4]Лист1!M10</f>
        <v xml:space="preserve"> -</v>
      </c>
      <c r="N37" s="1" t="str">
        <f>[4]Лист1!N10</f>
        <v xml:space="preserve"> -</v>
      </c>
      <c r="O37">
        <f>[4]Лист1!R10</f>
        <v>0</v>
      </c>
      <c r="P37">
        <f>[4]Лист1!S10</f>
        <v>0</v>
      </c>
    </row>
    <row r="38" spans="1:16" x14ac:dyDescent="0.25">
      <c r="A38" s="1" t="str">
        <f>[5]Лист1!A5</f>
        <v>Шихова Бурлият Асадуллаевна</v>
      </c>
      <c r="B38" s="1">
        <f>[5]Лист1!B5</f>
        <v>28536</v>
      </c>
      <c r="C38" s="1" t="str">
        <f>[5]Лист1!C5</f>
        <v>Высшее, 2007 Российский государственный педагогический университет им. А И. Герцена. г. С- Петербург</v>
      </c>
      <c r="D38" s="1" t="str">
        <f>[5]Лист1!D5</f>
        <v>Учитель истории и географии, 5,6,8,10,11 кл.</v>
      </c>
      <c r="E38" s="1" t="str">
        <f>[5]Лист1!E5</f>
        <v>История ВСГ №2253224, География №050400003013</v>
      </c>
      <c r="F38" s="1">
        <f>[5]Лист1!F5</f>
        <v>20</v>
      </c>
      <c r="G38" s="1" t="str">
        <f>[5]Лист1!G5</f>
        <v>Высшая, Пр. №03-16-300/21 от1.06.2021 г.</v>
      </c>
      <c r="H38" s="1" t="str">
        <f>[5]Лист1!H5</f>
        <v xml:space="preserve">№04 094734; 18.08.2022; ГБУ ДПО РД "ДИРО" </v>
      </c>
      <c r="I38" s="1" t="str">
        <f>[5]Лист1!I5</f>
        <v>ИКТ, Технология “Дебаты”</v>
      </c>
      <c r="J38" s="1" t="str">
        <f>[5]Лист1!J5</f>
        <v>Рук ШМО историков</v>
      </c>
      <c r="K38" s="1" t="str">
        <f>[5]Лист1!K5</f>
        <v>Учитель года 2019, 2-е место</v>
      </c>
      <c r="L38" s="1" t="str">
        <f>[5]Лист1!L5</f>
        <v>Нет</v>
      </c>
      <c r="M38" s="1" t="str">
        <f>[5]Лист1!M5</f>
        <v>Зав. каб. истории</v>
      </c>
      <c r="N38" s="1" t="str">
        <f>[5]Лист1!N5</f>
        <v>Нет</v>
      </c>
    </row>
    <row r="39" spans="1:16" x14ac:dyDescent="0.25">
      <c r="A39" s="1" t="str">
        <f>[5]Лист1!A6</f>
        <v>Аджиева Заира Арсаналиевна</v>
      </c>
      <c r="B39" s="1">
        <f>[5]Лист1!B6</f>
        <v>31441</v>
      </c>
      <c r="C39" s="1" t="str">
        <f>[5]Лист1!C6</f>
        <v>Высшее, 2009 г. ДГПУ</v>
      </c>
      <c r="D39" s="1" t="str">
        <f>[5]Лист1!D6</f>
        <v>Учитель истории, географии и ОДНКР; 5,6,7,8 кл</v>
      </c>
      <c r="E39" s="1" t="str">
        <f>[5]Лист1!E6</f>
        <v xml:space="preserve">История,ВСГ 4230696, география №050400002913 </v>
      </c>
      <c r="F39" s="1">
        <f>[5]Лист1!F6</f>
        <v>17</v>
      </c>
      <c r="G39" s="1" t="str">
        <f>[5]Лист1!G6</f>
        <v>Соответствует занимаемой должности</v>
      </c>
      <c r="H39" s="1" t="str">
        <f>[5]Лист1!H6</f>
        <v xml:space="preserve">25.07.2023 г. (36 ч.) №04119545
25.07.2023 г. (36 ч.) №04 119440
17.07.2023 (36 ч.)
</v>
      </c>
      <c r="I39" s="1" t="str">
        <f>[5]Лист1!I6</f>
        <v>Прблемно-поисковые</v>
      </c>
      <c r="J39" s="1" t="str">
        <f>[5]Лист1!J6</f>
        <v>Нет</v>
      </c>
      <c r="K39" s="1" t="str">
        <f>[5]Лист1!K6</f>
        <v>Нет</v>
      </c>
      <c r="L39" s="1" t="str">
        <f>[5]Лист1!L6</f>
        <v>Нет</v>
      </c>
      <c r="M39" s="1" t="str">
        <f>[5]Лист1!M6</f>
        <v>Нет</v>
      </c>
      <c r="N39" s="1" t="str">
        <f>[5]Лист1!N6</f>
        <v>Нет</v>
      </c>
    </row>
    <row r="40" spans="1:16" x14ac:dyDescent="0.25">
      <c r="A40" s="1" t="s">
        <v>109</v>
      </c>
      <c r="B40" s="1" t="s">
        <v>110</v>
      </c>
      <c r="C40" s="1" t="s">
        <v>111</v>
      </c>
      <c r="D40" s="1" t="s">
        <v>112</v>
      </c>
      <c r="E40" s="1" t="s">
        <v>113</v>
      </c>
      <c r="F40" s="1">
        <v>31</v>
      </c>
      <c r="G40" s="1" t="s">
        <v>114</v>
      </c>
      <c r="H40" s="1" t="s">
        <v>115</v>
      </c>
      <c r="I40" s="1" t="s">
        <v>116</v>
      </c>
      <c r="J40" s="1" t="s">
        <v>117</v>
      </c>
      <c r="K40" s="1" t="s">
        <v>118</v>
      </c>
      <c r="L40" s="1" t="s">
        <v>17</v>
      </c>
      <c r="M40" s="1" t="s">
        <v>17</v>
      </c>
      <c r="N40" s="1" t="s">
        <v>17</v>
      </c>
    </row>
    <row r="41" spans="1:16" x14ac:dyDescent="0.25">
      <c r="A41" s="1" t="str">
        <f>[6]Лист1!A5</f>
        <v>Ханмагомедова Умусапият Устаровна</v>
      </c>
      <c r="B41" s="1" t="str">
        <f>[6]Лист1!B5</f>
        <v>04.08.1960г.</v>
      </c>
      <c r="C41" s="1" t="str">
        <f>[6]Лист1!C5</f>
        <v>высш, ДГУ,1990г.</v>
      </c>
      <c r="D41" s="1" t="str">
        <f>[6]Лист1!D5</f>
        <v>учит. географии  5-9 кл</v>
      </c>
      <c r="E41" s="1" t="str">
        <f>[6]Лист1!E5</f>
        <v>учит.биол.и химии № 122193, переподготовка "география" №001174</v>
      </c>
      <c r="F41" s="1">
        <f>[6]Лист1!F5</f>
        <v>34</v>
      </c>
      <c r="G41" s="1" t="str">
        <f>[6]Лист1!G5</f>
        <v>соответствие, 2021г., Приказ№18 от 11.05.2021г.</v>
      </c>
      <c r="H41" s="1" t="str">
        <f>[6]Лист1!H5</f>
        <v>2022г. ГБУ ДПО РД "ДИРО" №04 094957</v>
      </c>
      <c r="I41" s="1" t="str">
        <f>[6]Лист1!I5</f>
        <v>здоровьесберег</v>
      </c>
      <c r="J41" s="1" t="str">
        <f>[6]Лист1!J5</f>
        <v>не является</v>
      </c>
      <c r="K41" s="1" t="str">
        <f>[6]Лист1!K5</f>
        <v>не участвовала</v>
      </c>
      <c r="L41" s="1" t="str">
        <f>[6]Лист1!L5</f>
        <v>не имеет</v>
      </c>
      <c r="M41" s="1" t="str">
        <f>[6]Лист1!M5</f>
        <v>нет</v>
      </c>
      <c r="N41" s="1" t="str">
        <f>[6]Лист1!N5</f>
        <v>не имеет</v>
      </c>
    </row>
    <row r="42" spans="1:16" x14ac:dyDescent="0.25">
      <c r="A42" s="1" t="str">
        <f>[7]Лист1!A5</f>
        <v>Амаева Бурлият Алискендеровна</v>
      </c>
      <c r="B42" s="1" t="str">
        <f>[7]Лист1!B5</f>
        <v xml:space="preserve">06.09.1956г </v>
      </c>
      <c r="C42" s="1" t="str">
        <f>[7]Лист1!C5</f>
        <v>Высшее,ДГПИ-1984 г</v>
      </c>
      <c r="D42" s="1" t="str">
        <f>[7]Лист1!D5</f>
        <v>география 5а,б,6а,б,,7а,б,8,9а,б</v>
      </c>
      <c r="E42" s="1" t="str">
        <f>[7]Лист1!E5</f>
        <v>учитель географии  №633484</v>
      </c>
      <c r="F42" s="1">
        <f>[7]Лист1!F5</f>
        <v>49</v>
      </c>
      <c r="G42" s="1" t="str">
        <f>[7]Лист1!G5</f>
        <v>Высшая 2020г.</v>
      </c>
      <c r="H42" s="1" t="str">
        <f>[7]Лист1!H5</f>
        <v xml:space="preserve">МЦПК
№052410748169
30.01 -13.02 2020 г
</v>
      </c>
      <c r="I42" s="1" t="str">
        <f>[7]Лист1!I5</f>
        <v>Развитие познавательных способностей учеников на уроках географии в услових реализации ФГОС</v>
      </c>
      <c r="J42" s="1" t="str">
        <f>[7]Лист1!J5</f>
        <v>нет</v>
      </c>
      <c r="K42" s="1" t="str">
        <f>[7]Лист1!K5</f>
        <v>нет</v>
      </c>
      <c r="L42" s="1" t="str">
        <f>[7]Лист1!L5</f>
        <v>нет</v>
      </c>
      <c r="M42" s="1" t="str">
        <f>[7]Лист1!M5</f>
        <v>нет</v>
      </c>
      <c r="N42" s="1" t="str">
        <f>[7]Лист1!N5</f>
        <v>нет</v>
      </c>
    </row>
    <row r="43" spans="1:16" x14ac:dyDescent="0.25">
      <c r="A43" s="1" t="str">
        <f>[8]Лист1!A50</f>
        <v>Магомедова Шамай Багавдиновна</v>
      </c>
      <c r="B43" s="1">
        <f>[8]Лист1!B50</f>
        <v>30129</v>
      </c>
      <c r="C43" s="1" t="str">
        <f>[8]Лист1!C50</f>
        <v>ДГПУ-2004</v>
      </c>
      <c r="D43" s="1" t="str">
        <f>[8]Лист1!D50</f>
        <v xml:space="preserve"> учитель географии</v>
      </c>
      <c r="E43" s="1" t="str">
        <f>[8]Лист1!E50</f>
        <v xml:space="preserve">география </v>
      </c>
      <c r="F43" s="1">
        <f>[8]Лист1!F50</f>
        <v>24</v>
      </c>
      <c r="G43" s="1" t="str">
        <f>[8]Лист1!G50</f>
        <v>вы.№9023-01/08</v>
      </c>
      <c r="H43" s="1" t="str">
        <f>[8]Лист1!H50</f>
        <v>12-24.10.2020</v>
      </c>
      <c r="I43" s="1" t="str">
        <f>[8]Лист1!I50</f>
        <v>Развитие мыслительной познавательной деятельностиучащихся на уроках географии</v>
      </c>
      <c r="J43" s="1" t="str">
        <f>[8]Лист1!J50</f>
        <v>МО</v>
      </c>
      <c r="K43" s="1" t="str">
        <f>[8]Лист1!K50</f>
        <v>Учитель года-2017</v>
      </c>
      <c r="L43" s="1">
        <f>[8]Лист1!L50</f>
        <v>0</v>
      </c>
      <c r="M43" s="1">
        <f>[8]Лист1!M50</f>
        <v>0</v>
      </c>
      <c r="N43" s="1">
        <f>[8]Лист1!N50</f>
        <v>0</v>
      </c>
    </row>
    <row r="44" spans="1:16" x14ac:dyDescent="0.25">
      <c r="A44" s="1" t="str">
        <f>[8]Лист1!A51</f>
        <v xml:space="preserve">Магомедова Джамилят Мухтаровна
</v>
      </c>
      <c r="B44" s="1" t="str">
        <f>[8]Лист1!B51</f>
        <v xml:space="preserve">    25.11.1979</v>
      </c>
      <c r="C44" s="1" t="str">
        <f>[8]Лист1!C51</f>
        <v xml:space="preserve">БПК-1996, ДГПУ-2000 </v>
      </c>
      <c r="D44" s="1" t="str">
        <f>[8]Лист1!D51</f>
        <v>Учитель географии</v>
      </c>
      <c r="E44" s="1" t="str">
        <f>[8]Лист1!E51</f>
        <v xml:space="preserve">география </v>
      </c>
      <c r="F44" s="1">
        <f>[8]Лист1!F51</f>
        <v>24</v>
      </c>
      <c r="G44" s="1" t="str">
        <f>[8]Лист1!G51</f>
        <v>высш  № 1256-05/19                                          
МОН РД 01.07.2019г.</v>
      </c>
      <c r="H44" s="1" t="str">
        <f>[8]Лист1!H51</f>
        <v xml:space="preserve">11-22.05.2010г
11.-30.03.2019            </v>
      </c>
      <c r="I44" s="1" t="str">
        <f>[8]Лист1!I51</f>
        <v>Использование интерактивных форм обучения на уроках географии</v>
      </c>
      <c r="J44" s="1">
        <f>[8]Лист1!J51</f>
        <v>0</v>
      </c>
      <c r="K44" s="1">
        <f>[8]Лист1!K51</f>
        <v>0</v>
      </c>
      <c r="L44" s="1">
        <f>[8]Лист1!L51</f>
        <v>0</v>
      </c>
      <c r="M44" s="1">
        <f>[8]Лист1!M51</f>
        <v>0</v>
      </c>
      <c r="N44" s="1" t="str">
        <f>[8]Лист1!N51</f>
        <v>«Почётный работник общего образования Российской Федерации»</v>
      </c>
    </row>
    <row r="45" spans="1:16" x14ac:dyDescent="0.25">
      <c r="A45" s="1" t="str">
        <f>[9]Лист1!A5</f>
        <v>Мамаева Умгани Абдулмеджидовна</v>
      </c>
      <c r="B45" s="1">
        <f>[9]Лист1!B5</f>
        <v>28658</v>
      </c>
      <c r="C45" s="1" t="str">
        <f>[9]Лист1!C5</f>
        <v>высшее ДГПУ 2004г</v>
      </c>
      <c r="D45" s="1" t="str">
        <f>[9]Лист1!D5</f>
        <v>Педагог-психолог, география (5-9кл)</v>
      </c>
      <c r="E45" s="1" t="str">
        <f>[9]Лист1!E5</f>
        <v>Учитель географии ВСВ №0309559</v>
      </c>
      <c r="F45" s="1">
        <f>[9]Лист1!F5</f>
        <v>23</v>
      </c>
      <c r="G45" s="1" t="str">
        <f>[9]Лист1!G5</f>
        <v>Соответствие 21.02.2023г</v>
      </c>
      <c r="H45" s="1" t="str">
        <f>[9]Лист1!H5</f>
        <v>г. Москва с 29.03.2022 по 12.05.2022г «Реализация требований обновлённых ФГОС НОО, ФГОС ООО в работе учителя» № 150000117762</v>
      </c>
      <c r="I45" s="1">
        <f>[9]Лист1!I5</f>
        <v>0</v>
      </c>
      <c r="J45" s="1">
        <f>[9]Лист1!J5</f>
        <v>0</v>
      </c>
      <c r="K45" s="1">
        <f>[9]Лист1!K5</f>
        <v>0</v>
      </c>
      <c r="L45" s="1">
        <f>[9]Лист1!L5</f>
        <v>0</v>
      </c>
      <c r="M45" s="1">
        <f>[9]Лист1!M5</f>
        <v>0</v>
      </c>
      <c r="N45" s="1">
        <f>[9]Лист1!N5</f>
        <v>0</v>
      </c>
    </row>
    <row r="46" spans="1:16" x14ac:dyDescent="0.25">
      <c r="A46" s="1" t="str">
        <f>[10]Лист1!A14</f>
        <v>Джамирзаев Жамирза Мирзаханович</v>
      </c>
      <c r="B46" s="1">
        <f>[10]Лист1!B14</f>
        <v>21422</v>
      </c>
      <c r="C46" s="1" t="str">
        <f>[10]Лист1!C14</f>
        <v>ДГПИ-1991</v>
      </c>
      <c r="D46" s="1" t="str">
        <f>[10]Лист1!D14</f>
        <v>Рук. ОБЖ география</v>
      </c>
      <c r="E46" s="1" t="str">
        <f>[10]Лист1!E14</f>
        <v>Уч.географии-345612</v>
      </c>
      <c r="F46" s="1">
        <f>[10]Лист1!F14</f>
        <v>46</v>
      </c>
      <c r="G46" s="1" t="str">
        <f>[10]Лист1!G14</f>
        <v>соотв. №25/А от 20.07.24г.</v>
      </c>
      <c r="H46" s="1" t="str">
        <f>[10]Лист1!H14</f>
        <v>050400011449-2022г.Махачкала</v>
      </c>
      <c r="I46" s="1" t="str">
        <f>[10]Лист1!I14</f>
        <v xml:space="preserve">Активные методы обучения географии как один из путей развития способностей учащихся </v>
      </c>
      <c r="J46" s="1" t="str">
        <f>[10]Лист1!J14</f>
        <v>.</v>
      </c>
      <c r="K46" s="1">
        <f>[10]Лист1!K14</f>
        <v>0</v>
      </c>
      <c r="L46" s="1" t="str">
        <f>[10]Лист1!L14</f>
        <v>Отличник образования Республики Дагестан№ 01-02-470/23 от 25.04.2023г</v>
      </c>
      <c r="M46" s="1" t="str">
        <f>[10]Лист1!M14</f>
        <v>Географии</v>
      </c>
      <c r="N46" s="1">
        <f>[10]Лист1!N14</f>
        <v>0</v>
      </c>
    </row>
    <row r="47" spans="1:1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</sheetData>
  <mergeCells count="2">
    <mergeCell ref="A2:I2"/>
    <mergeCell ref="C3:M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2024-12-03T12:54:19Z</dcterms:modified>
</cp:coreProperties>
</file>