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xr:revisionPtr revIDLastSave="0" documentId="13_ncr:1_{5362E931-CFD2-4EE6-A92F-5F28615DD6DD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Лист1" sheetId="1" r:id="rId1"/>
    <sheet name="Лист2" sheetId="2" r:id="rId2"/>
    <sheet name="Лист3" sheetId="3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9" i="1" l="1"/>
  <c r="B39" i="1"/>
  <c r="C39" i="1"/>
  <c r="D39" i="1"/>
  <c r="E39" i="1"/>
  <c r="F39" i="1"/>
  <c r="G39" i="1"/>
  <c r="H39" i="1"/>
  <c r="I39" i="1"/>
  <c r="J39" i="1"/>
  <c r="K39" i="1"/>
  <c r="L39" i="1"/>
  <c r="M39" i="1"/>
  <c r="N39" i="1"/>
  <c r="A38" i="1"/>
  <c r="B38" i="1"/>
  <c r="C38" i="1"/>
  <c r="D38" i="1"/>
  <c r="E38" i="1"/>
  <c r="F38" i="1"/>
  <c r="G38" i="1"/>
  <c r="H38" i="1"/>
  <c r="I38" i="1"/>
  <c r="J38" i="1"/>
  <c r="K38" i="1"/>
  <c r="L38" i="1"/>
  <c r="M38" i="1"/>
  <c r="N38" i="1"/>
  <c r="A37" i="1"/>
  <c r="B37" i="1"/>
  <c r="C37" i="1"/>
  <c r="D37" i="1"/>
  <c r="E37" i="1"/>
  <c r="F37" i="1"/>
  <c r="G37" i="1"/>
  <c r="H37" i="1"/>
  <c r="I37" i="1"/>
  <c r="J37" i="1"/>
  <c r="K37" i="1"/>
  <c r="L37" i="1"/>
  <c r="M37" i="1"/>
  <c r="N37" i="1"/>
  <c r="A35" i="1"/>
  <c r="B35" i="1"/>
  <c r="C35" i="1"/>
  <c r="D35" i="1"/>
  <c r="E35" i="1"/>
  <c r="F35" i="1"/>
  <c r="G35" i="1"/>
  <c r="H35" i="1"/>
  <c r="I35" i="1"/>
  <c r="J35" i="1"/>
  <c r="K35" i="1"/>
  <c r="L35" i="1"/>
  <c r="M35" i="1"/>
  <c r="N35" i="1"/>
  <c r="A36" i="1"/>
  <c r="B36" i="1"/>
  <c r="C36" i="1"/>
  <c r="D36" i="1"/>
  <c r="E36" i="1"/>
  <c r="F36" i="1"/>
  <c r="G36" i="1"/>
  <c r="H36" i="1"/>
  <c r="I36" i="1"/>
  <c r="J36" i="1"/>
  <c r="K36" i="1"/>
  <c r="L36" i="1"/>
  <c r="M36" i="1"/>
  <c r="N36" i="1"/>
  <c r="A34" i="1"/>
  <c r="B34" i="1"/>
  <c r="C34" i="1"/>
  <c r="D34" i="1"/>
  <c r="E34" i="1"/>
  <c r="F34" i="1"/>
  <c r="G34" i="1"/>
  <c r="H34" i="1"/>
  <c r="I34" i="1"/>
  <c r="J34" i="1"/>
  <c r="K34" i="1"/>
  <c r="L34" i="1"/>
  <c r="M34" i="1"/>
  <c r="N34" i="1"/>
  <c r="A32" i="1"/>
  <c r="B32" i="1"/>
  <c r="C32" i="1"/>
  <c r="D32" i="1"/>
  <c r="E32" i="1"/>
  <c r="F32" i="1"/>
  <c r="G32" i="1"/>
  <c r="H32" i="1"/>
  <c r="I32" i="1"/>
  <c r="J32" i="1"/>
  <c r="K32" i="1"/>
  <c r="L32" i="1"/>
  <c r="M32" i="1"/>
  <c r="N32" i="1"/>
  <c r="A31" i="1"/>
  <c r="B31" i="1"/>
  <c r="C31" i="1"/>
  <c r="D31" i="1"/>
  <c r="E31" i="1"/>
  <c r="F31" i="1"/>
  <c r="G31" i="1"/>
  <c r="H31" i="1"/>
  <c r="I31" i="1"/>
  <c r="J31" i="1"/>
  <c r="K31" i="1"/>
  <c r="L31" i="1"/>
  <c r="M31" i="1"/>
  <c r="N31" i="1"/>
  <c r="O31" i="1"/>
  <c r="P31" i="1"/>
  <c r="A25" i="1"/>
  <c r="B25" i="1"/>
  <c r="C25" i="1"/>
  <c r="D25" i="1"/>
  <c r="E25" i="1"/>
  <c r="F25" i="1"/>
  <c r="G25" i="1"/>
  <c r="H25" i="1"/>
  <c r="I25" i="1"/>
  <c r="J25" i="1"/>
  <c r="K25" i="1"/>
  <c r="L25" i="1"/>
  <c r="M25" i="1"/>
  <c r="N25" i="1"/>
  <c r="A24" i="1"/>
  <c r="B24" i="1"/>
  <c r="C24" i="1"/>
  <c r="D24" i="1"/>
  <c r="E24" i="1"/>
  <c r="F24" i="1"/>
  <c r="G24" i="1"/>
  <c r="H24" i="1"/>
  <c r="I24" i="1"/>
  <c r="J24" i="1"/>
  <c r="K24" i="1"/>
  <c r="L24" i="1"/>
  <c r="M24" i="1"/>
  <c r="N24" i="1"/>
</calcChain>
</file>

<file path=xl/sharedStrings.xml><?xml version="1.0" encoding="utf-8"?>
<sst xmlns="http://schemas.openxmlformats.org/spreadsheetml/2006/main" count="295" uniqueCount="209">
  <si>
    <t xml:space="preserve">     Дата рождения</t>
  </si>
  <si>
    <t>Должность преподаваемый предмет(в каких классах работает)</t>
  </si>
  <si>
    <t>Специальность по диплому, №</t>
  </si>
  <si>
    <t xml:space="preserve"> Пед. стаж</t>
  </si>
  <si>
    <t>Результаты аттестации (год прохождения,высш/первая категория, соответствие,в каком году № приказа)</t>
  </si>
  <si>
    <t>Технология по котор. работает</t>
  </si>
  <si>
    <t xml:space="preserve">   Рук. РМО и ШМО</t>
  </si>
  <si>
    <t>Ученая степень, звания (указать какие)</t>
  </si>
  <si>
    <t>Заведованиие кабинетом(наименование кабинета)</t>
  </si>
  <si>
    <t>Имеющиеся награды</t>
  </si>
  <si>
    <t>Курсы повышения квалификации  за последние 3 года (№ удостоверения, год и место прохождения)</t>
  </si>
  <si>
    <t>Участие педагога в конкурсах профессионального Мастерства (республиканский , муниципальный этапы)</t>
  </si>
  <si>
    <t>Образование, когда и что закончил (высш/средне спец)</t>
  </si>
  <si>
    <t xml:space="preserve">    ФИО  (полностью)                        </t>
  </si>
  <si>
    <t xml:space="preserve">                                                                                              Анкетные данные учителей Русского языка и литературы ______________________________________________СОШ</t>
  </si>
  <si>
    <t>нет</t>
  </si>
  <si>
    <t>Гасанов Абдула Гасанович</t>
  </si>
  <si>
    <t>Высшее, 2005, ДГПУ</t>
  </si>
  <si>
    <t>Учитель права по специальности "Юриспруденция", ВСГ 1035401</t>
  </si>
  <si>
    <t>Информационно-коммуникационная</t>
  </si>
  <si>
    <t>Кабинет информатики</t>
  </si>
  <si>
    <t>Анкетные данные учителей информатики МКОУ "Акайталинская СОШ"</t>
  </si>
  <si>
    <t>высшая, 2020 г., №99505/20 от 30 апреля 2020 г.</t>
  </si>
  <si>
    <t xml:space="preserve">Учитель математики 5, 8, 9, 10 кл. Информатика 7-11 кл. Обществознание 10 - 11 кл. </t>
  </si>
  <si>
    <t xml:space="preserve">№ 04 098205, 2022г., </t>
  </si>
  <si>
    <t>Абакарова Айна Абакаровна</t>
  </si>
  <si>
    <t>ДГПУ 1998</t>
  </si>
  <si>
    <t xml:space="preserve"> зам по ИКТ</t>
  </si>
  <si>
    <t xml:space="preserve">«Математика» </t>
  </si>
  <si>
    <t>высшая пр№3304 от 27.10.2020</t>
  </si>
  <si>
    <t xml:space="preserve">2020Махачкалинский центр повышения квалификации №052404040269 </t>
  </si>
  <si>
    <t xml:space="preserve"> Повышение эффективности преподавания информатики с помощью применения новых образовательных технологий</t>
  </si>
  <si>
    <t>призер муниципального этапа "Учитель Дагестана-2016", победитель республиканского этапа конкурса "Самый классный классный"</t>
  </si>
  <si>
    <t>кабинет информатики</t>
  </si>
  <si>
    <t>Почетная грамота Минобр РД</t>
  </si>
  <si>
    <t>Джамалов Рустам Яхьяевич</t>
  </si>
  <si>
    <t>08.12.1983г.</t>
  </si>
  <si>
    <t>высшее
ДГПУ 2006
матем.</t>
  </si>
  <si>
    <t>учит.матем.и информ.</t>
  </si>
  <si>
    <t>математика
 и информатика
ВСГ   №1054314</t>
  </si>
  <si>
    <t>высшая
09.01.2024</t>
  </si>
  <si>
    <t>27.11.2021
№ 04 080886
03.11.2023
04 123400
13.11.2023
04 124921</t>
  </si>
  <si>
    <r>
      <rPr>
        <b/>
        <i/>
        <sz val="11"/>
        <color theme="1"/>
        <rFont val="Times New Roman"/>
        <family val="1"/>
        <charset val="204"/>
      </rPr>
      <t>развивающ.,</t>
    </r>
    <r>
      <rPr>
        <sz val="11"/>
        <color theme="1"/>
        <rFont val="Times New Roman"/>
        <family val="1"/>
        <charset val="204"/>
      </rPr>
      <t xml:space="preserve">
"Совершенствование  преподавания  информатики, используя  различные  методы"</t>
    </r>
  </si>
  <si>
    <t xml:space="preserve">Всеросс.конкурс «За нравственный  подвиг учителя» (2м.,2023г респ.эт.)
Урок информатики «Система счисления»( 2м.мун.эт.2024г)
«Открытый урок с использованием ресурсов ЦО
«Точка роста» (1м.респ.эт.2024г)
</t>
  </si>
  <si>
    <t xml:space="preserve">Отличник образования 
РД 25.04.2023
Пр. № 01-02-1-470/23
</t>
  </si>
  <si>
    <t>Мамаева Солтанат Заирбековна</t>
  </si>
  <si>
    <t>БПК (среднеспец) 2005год</t>
  </si>
  <si>
    <t xml:space="preserve"> Учитель информатики  8-11 классов</t>
  </si>
  <si>
    <t>учитель ИВТ, № 1140513</t>
  </si>
  <si>
    <t xml:space="preserve"> соответствие,  приказ № 100/1    29.01.2018г.</t>
  </si>
  <si>
    <t>ГБУ ДПО РД "ДИРО" № 04 094524  с 04.08.2022г. по 18.08.2022г.</t>
  </si>
  <si>
    <r>
      <rPr>
        <sz val="7"/>
        <color rgb="FF000000"/>
        <rFont val="Times New Roman"/>
        <family val="1"/>
        <charset val="204"/>
      </rPr>
      <t xml:space="preserve"> </t>
    </r>
    <r>
      <rPr>
        <sz val="10.5"/>
        <color rgb="FF000000"/>
        <rFont val="Arial"/>
        <family val="2"/>
        <charset val="204"/>
      </rPr>
      <t>Компетентностый подход в преподавании математики</t>
    </r>
  </si>
  <si>
    <t>рук.ШМО математики, физики, информатики, астрономии</t>
  </si>
  <si>
    <t>кабинет ИКТ №25</t>
  </si>
  <si>
    <t>Курбанова Патимаьт Магомедрасуловна</t>
  </si>
  <si>
    <t>26.01.1996г</t>
  </si>
  <si>
    <t xml:space="preserve">высшее ДГПУ2019г </t>
  </si>
  <si>
    <t>учитель информатики7-9кл</t>
  </si>
  <si>
    <t>учиетль математики и информатики</t>
  </si>
  <si>
    <t>ГБУ ДПО РД "ДИРО" 2023г №04 123731</t>
  </si>
  <si>
    <t>использование ИКТ на уроках информатики</t>
  </si>
  <si>
    <t xml:space="preserve">Джаватова Айна Абдуллабековна </t>
  </si>
  <si>
    <t>ДГПИ 1990 высшее</t>
  </si>
  <si>
    <t xml:space="preserve">учитель математики и ОИВТ ,7-11. </t>
  </si>
  <si>
    <t>учитель математики, физики и ОИВТ</t>
  </si>
  <si>
    <t>высшая  10.06 2022</t>
  </si>
  <si>
    <t>2022г Курсы по обнавленным ФГОС дистанционно</t>
  </si>
  <si>
    <t>Иновационная ,</t>
  </si>
  <si>
    <t>-</t>
  </si>
  <si>
    <t>Почетный работник общего образования</t>
  </si>
  <si>
    <t>Магомедова Патимат Газиевна</t>
  </si>
  <si>
    <t>ДГПУ 2022</t>
  </si>
  <si>
    <t>информатика 7,8,9,10, 11,8б.</t>
  </si>
  <si>
    <t>учитель информатики 780500162187</t>
  </si>
  <si>
    <t>соответствие</t>
  </si>
  <si>
    <t>04 120005      2023год   "ДИРО"</t>
  </si>
  <si>
    <t>технология сотрудничества.</t>
  </si>
  <si>
    <t>не участвовала</t>
  </si>
  <si>
    <t>не имеет</t>
  </si>
  <si>
    <t>информатики</t>
  </si>
  <si>
    <t>Джамалутдинова Патимат Ахмедовна</t>
  </si>
  <si>
    <t>среднеспец БПУ</t>
  </si>
  <si>
    <t>математика 5,6</t>
  </si>
  <si>
    <t>Учитель начальных классов с дополнительной подготовкой в области математики</t>
  </si>
  <si>
    <t>соответствие пр №63 от 5.09.2016 г</t>
  </si>
  <si>
    <t xml:space="preserve">технология разви-
вающего обучения
</t>
  </si>
  <si>
    <t xml:space="preserve">нет </t>
  </si>
  <si>
    <t>Исаева Айшат Гаджимагомедовна</t>
  </si>
  <si>
    <t>высшее ДГИНХ 2012 г.</t>
  </si>
  <si>
    <t>Информатика 7-9 кл.</t>
  </si>
  <si>
    <t>прикладная информатика техник 05 СПА 0004622</t>
  </si>
  <si>
    <t xml:space="preserve">соответствие, прик.№ 64 от 01.09.2023г. </t>
  </si>
  <si>
    <t>Применение АМО (активных методов обучения) в целях совершенствования методики преподавания информатики </t>
  </si>
  <si>
    <t>Умарова Айзанат Авдурагимовна</t>
  </si>
  <si>
    <t>19.12.1982г.</t>
  </si>
  <si>
    <r>
      <t xml:space="preserve"> </t>
    </r>
    <r>
      <rPr>
        <sz val="11"/>
        <rFont val="Calibri"/>
      </rPr>
      <t>ДГПУ г. фак-т математика и   информатика</t>
    </r>
  </si>
  <si>
    <t xml:space="preserve">Учитель Информатики 7,8,9,10,11. </t>
  </si>
  <si>
    <t>учитель математики и информатики</t>
  </si>
  <si>
    <t>соответствие Пр № 1 от 01.11. 2021г</t>
  </si>
  <si>
    <t>Диро 2023г.</t>
  </si>
  <si>
    <t>Применение ИКТ на уроках информатики</t>
  </si>
  <si>
    <t>Амирбекова Зульфия Магомедовна</t>
  </si>
  <si>
    <t>01.12.1983г</t>
  </si>
  <si>
    <t>ДГПУ 2007г (высшее)</t>
  </si>
  <si>
    <t>Завуч УВР информатика 7-9 кл</t>
  </si>
  <si>
    <t xml:space="preserve">Педагог-психолог ВСГ №1994461 </t>
  </si>
  <si>
    <t>18лет(14лет)</t>
  </si>
  <si>
    <t>первая категория 2024г №05-02-2-43/24</t>
  </si>
  <si>
    <t>Учебная мотивация современного школьника и педагога как необходимое условие эффективности обучения при ФГОС НОО ООО</t>
  </si>
  <si>
    <t>ШМО ст классов</t>
  </si>
  <si>
    <t>Отличник образования Приказ от 25.04.2023г № 01-02-1-470/23</t>
  </si>
  <si>
    <t xml:space="preserve">Атакова Заира Дагировна </t>
  </si>
  <si>
    <t>высшее, ДГИНХ-2014</t>
  </si>
  <si>
    <t>учит. информатики 7,8,9,11</t>
  </si>
  <si>
    <t>информатика</t>
  </si>
  <si>
    <t>Соответсивие, 2022, приказ №29</t>
  </si>
  <si>
    <t>ИКТ</t>
  </si>
  <si>
    <t>Мурзаева Айшат Мустафаевна</t>
  </si>
  <si>
    <t>17.07.1989г 35 лет</t>
  </si>
  <si>
    <t>высшее, ДГТУ 2012г. К 65535</t>
  </si>
  <si>
    <t>учит нформ. 7-11кл;разг о важном-6кл;Россия-мои горизонты-7кл</t>
  </si>
  <si>
    <t>учит. ИКТ</t>
  </si>
  <si>
    <t>Б/к</t>
  </si>
  <si>
    <t>испол.игровых методов</t>
  </si>
  <si>
    <t>Яхияев Абдула Мухтарович</t>
  </si>
  <si>
    <t>20.08.1984г.</t>
  </si>
  <si>
    <t xml:space="preserve">высшее, ДГУ-2006г. 
Фак-ет физ.-мат.
</t>
  </si>
  <si>
    <t>учитель информатики ( 8-11 кл.)</t>
  </si>
  <si>
    <t>учитель физики, ВСВ-1847992</t>
  </si>
  <si>
    <t>Первая, Приказ МОН РД № 01-02-747/24 от 31.07.2024</t>
  </si>
  <si>
    <t>№ 04097986, 29.11.22, ГБУ ДПО РД "ДИРО"</t>
  </si>
  <si>
    <t>Здоровьесберегающая технология, тема "Повышение эффективности преподавания информатики с помощью применения новых образовательных технологиий"</t>
  </si>
  <si>
    <t>Конкурс школьных сайтов, 1 место, муниц.этап, 2015 г.</t>
  </si>
  <si>
    <t>Халунова Марьям Абдулбасировна</t>
  </si>
  <si>
    <t>09.11.1991г.</t>
  </si>
  <si>
    <t xml:space="preserve">высшее, ДГПУ - 2014г.  
Фак-ет информат.
</t>
  </si>
  <si>
    <t>учитель информатики ( 7 кл.)</t>
  </si>
  <si>
    <t xml:space="preserve">Педагог профессионального обучения,№507 -
1005240783953
</t>
  </si>
  <si>
    <t xml:space="preserve">          Высшая , приказ №  от 30.04.2020  </t>
  </si>
  <si>
    <t xml:space="preserve"> № 050400012131, 17.09.2022 г.,  НАНО ДПО ОЦ ЗНАНИЕ; "Программирование на языке Python при решении задач ГИА", 36 ч., с 22.11.2022 г. по 30.11.2022 г., ГБУ ДПО РД "ДИРО".</t>
  </si>
  <si>
    <t>Здоровьесберегающая технология, тема "Развитие мотивации на уроках информатики как средство  повышения уровня обученности учащихся"</t>
  </si>
  <si>
    <t>Беркиханов Дагир Шихалиевич</t>
  </si>
  <si>
    <t>ДГУ физфак 1974 высшее</t>
  </si>
  <si>
    <t>учитель физики и информатики 8-11 кл</t>
  </si>
  <si>
    <t xml:space="preserve">  преподаватель физики Я №478129</t>
  </si>
  <si>
    <t>2018,высш</t>
  </si>
  <si>
    <t>2019Чеченск ИПКРО№59558</t>
  </si>
  <si>
    <t>развивающее обучение</t>
  </si>
  <si>
    <t>Лучш учит физики ( респ 2м) 2020г</t>
  </si>
  <si>
    <t>каб физ и инфор №1</t>
  </si>
  <si>
    <t>Почетный работник, ветеран труда, отличник образования РД</t>
  </si>
  <si>
    <t>Шапиев Запир Ибрагимович</t>
  </si>
  <si>
    <t>ДГУ физфак 1993 высш</t>
  </si>
  <si>
    <t xml:space="preserve">учитель физики и информатики </t>
  </si>
  <si>
    <t xml:space="preserve"> преподаватель  физики и информатики СВ №375645</t>
  </si>
  <si>
    <t>2017, высш №2373-11/17 МОН РД</t>
  </si>
  <si>
    <t>2020ДИРО №34290, 2022г Диро,2023г ДИРО</t>
  </si>
  <si>
    <t>ИКТ, проблемное</t>
  </si>
  <si>
    <t>каб инф №2</t>
  </si>
  <si>
    <t>Абдурахманов Абдурахман Гаджияевич</t>
  </si>
  <si>
    <t>Высшее ДГПИ, 1986</t>
  </si>
  <si>
    <t>Физика, информ.</t>
  </si>
  <si>
    <t>Физик.матем №630350</t>
  </si>
  <si>
    <t>2022, №464608</t>
  </si>
  <si>
    <t>Технол-я реш-я изобр-х задач</t>
  </si>
  <si>
    <t xml:space="preserve">          -</t>
  </si>
  <si>
    <t xml:space="preserve">               -</t>
  </si>
  <si>
    <t xml:space="preserve">            -</t>
  </si>
  <si>
    <t>Да</t>
  </si>
  <si>
    <t>Поч.работник общего образ.РФ</t>
  </si>
  <si>
    <t>Алиева Саният Анваровна</t>
  </si>
  <si>
    <t>04.06.1966г.</t>
  </si>
  <si>
    <t>Высшее ДГПУ факультет математики 2001г</t>
  </si>
  <si>
    <t>Учитель информатики  7-10 кл</t>
  </si>
  <si>
    <t>учитель математики  АВС  № 0181525</t>
  </si>
  <si>
    <t>Соответствие приказ № 43А от 09.09.2021г</t>
  </si>
  <si>
    <t xml:space="preserve">20.04.2021-15.06.2021г (физика-переподготовка)
11.09.2021-20.09.2021г(36ч) -ФГ
05.10.2022-9.11.2022г (72ч)
27.07.2023-10.08.2023Г (36ч) ФГОС
9.10.2023-16.10.23г (36ч) инфор
7.12.2022-13.12.2022г(40ч) ФГ
28.05.2024-24.06.2024г (144ч) Кл.рук
</t>
  </si>
  <si>
    <t>«Формирование учебно-познавательной мотивации учащихся на уроках математики и информатики через технологию развития критического мышления»</t>
  </si>
  <si>
    <t>Умарова  Патимат Османовна</t>
  </si>
  <si>
    <t>Высшее,Саратовский гос.университет им.Н.Г.Чернышевского,Уч.матем 2012</t>
  </si>
  <si>
    <t xml:space="preserve">уч. информатики </t>
  </si>
  <si>
    <t>серия КС №34120, рег. №17204,</t>
  </si>
  <si>
    <t>27.06.2019г.</t>
  </si>
  <si>
    <t>Использование обучающих квестов по информатике как средство формирования универсальных навыков (softskills)</t>
  </si>
  <si>
    <t>"Отличник образования РД"</t>
  </si>
  <si>
    <t>Габитов Рамазан Апасович</t>
  </si>
  <si>
    <t xml:space="preserve">ППК, Среднее специальное </t>
  </si>
  <si>
    <t>информатика, физика, зам по безопасности</t>
  </si>
  <si>
    <t>техник програмист №110515 0517187</t>
  </si>
  <si>
    <t>разноуровненый п                    нет</t>
  </si>
  <si>
    <t>Амирбекова  Женнет Нурутдиновна</t>
  </si>
  <si>
    <t>БПУ им.Р.Гамзатова г.Буйнакск 2021</t>
  </si>
  <si>
    <t>учитель нач. кл. и информатики  7-11</t>
  </si>
  <si>
    <t>Учитель начальных классов и  информатики  № 1105180522745</t>
  </si>
  <si>
    <t xml:space="preserve">соответствие </t>
  </si>
  <si>
    <t>2023 ДИРО ФГОС  №</t>
  </si>
  <si>
    <t>Практическая работа учащихся на уроках информатики , как средство формирования и развития информационной культуры учащихся</t>
  </si>
  <si>
    <t>Нет</t>
  </si>
  <si>
    <t>Курбанова Зарипат Магомедовна</t>
  </si>
  <si>
    <t>БПК   2017 г.</t>
  </si>
  <si>
    <t>учитель нач. кл. и информатики 8-9</t>
  </si>
  <si>
    <t>Учитель начальных классов и  информатики  № 110518 0344519</t>
  </si>
  <si>
    <t>Соответствие</t>
  </si>
  <si>
    <t>Информационно-коммуникационные технологии. Тема самообразования: Использование метода проектов на уроках информатики для развития творческой личности учащихся</t>
  </si>
  <si>
    <t>Валиюллаева Сугьанат Рашидовна</t>
  </si>
  <si>
    <t>БПК  2024г.</t>
  </si>
  <si>
    <t>учитель нач. кл. и информатики 7</t>
  </si>
  <si>
    <t>Учитель начальных классов и  информатики №110518 0678440</t>
  </si>
  <si>
    <t xml:space="preserve"> Применение активных методов обучения в целях совершенствования методики преподавания предмета «Информатика и ИКТ» в условиях реализации ФГОС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</si>
</sst>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4" x14ac:knownFonts="1">
    <font>
      <sz val="11"/>
      <name val="Calibri"/>
    </font>
    <font>
      <sz val="11"/>
      <color rgb="FF000000"/>
      <name val="Calibri"/>
      <charset val="204"/>
    </font>
    <font>
      <b/>
      <sz val="14"/>
      <color rgb="FF000000"/>
      <name val="Times New Roman"/>
      <charset val="204"/>
    </font>
    <font>
      <b/>
      <sz val="11"/>
      <color rgb="FF000000"/>
      <name val="Times New Roman"/>
      <charset val="204"/>
    </font>
    <font>
      <sz val="9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sz val="10.5"/>
      <color rgb="FF000000"/>
      <name val="Arial"/>
      <family val="1"/>
      <charset val="204"/>
    </font>
    <font>
      <sz val="7"/>
      <color rgb="FF000000"/>
      <name val="Times New Roman"/>
      <family val="1"/>
      <charset val="204"/>
    </font>
    <font>
      <sz val="10.5"/>
      <color rgb="FF000000"/>
      <name val="Arial"/>
      <family val="2"/>
      <charset val="204"/>
    </font>
    <font>
      <sz val="12"/>
      <color theme="1"/>
      <name val="Times New Roman"/>
      <charset val="204"/>
    </font>
    <font>
      <sz val="11"/>
      <color rgb="FFFF0000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D6E3BC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2" fillId="0" borderId="0" xfId="0" applyFont="1" applyAlignment="1"/>
    <xf numFmtId="0" fontId="3" fillId="2" borderId="2" xfId="0" applyFont="1" applyFill="1" applyBorder="1" applyAlignment="1">
      <alignment vertical="top" wrapText="1"/>
    </xf>
    <xf numFmtId="0" fontId="3" fillId="2" borderId="2" xfId="0" applyFont="1" applyFill="1" applyBorder="1" applyAlignment="1">
      <alignment horizontal="center" vertical="top" wrapText="1"/>
    </xf>
    <xf numFmtId="0" fontId="1" fillId="0" borderId="2" xfId="0" applyFont="1" applyBorder="1" applyAlignment="1"/>
    <xf numFmtId="14" fontId="1" fillId="0" borderId="2" xfId="0" applyNumberFormat="1" applyFont="1" applyBorder="1" applyAlignment="1"/>
    <xf numFmtId="0" fontId="0" fillId="0" borderId="2" xfId="0" applyBorder="1" applyAlignment="1"/>
    <xf numFmtId="14" fontId="4" fillId="0" borderId="0" xfId="0" applyNumberFormat="1" applyFont="1" applyAlignment="1"/>
    <xf numFmtId="0" fontId="4" fillId="0" borderId="0" xfId="0" applyFont="1" applyAlignment="1"/>
    <xf numFmtId="0" fontId="5" fillId="0" borderId="0" xfId="0" applyFont="1" applyAlignment="1"/>
    <xf numFmtId="0" fontId="6" fillId="0" borderId="2" xfId="0" applyFont="1" applyBorder="1" applyAlignment="1">
      <alignment wrapText="1"/>
    </xf>
    <xf numFmtId="0" fontId="6" fillId="0" borderId="2" xfId="0" applyFont="1" applyBorder="1" applyAlignment="1"/>
    <xf numFmtId="17" fontId="6" fillId="0" borderId="2" xfId="0" applyNumberFormat="1" applyFont="1" applyBorder="1" applyAlignment="1">
      <alignment wrapText="1"/>
    </xf>
    <xf numFmtId="14" fontId="0" fillId="0" borderId="2" xfId="0" applyNumberFormat="1" applyBorder="1" applyAlignment="1"/>
    <xf numFmtId="0" fontId="8" fillId="0" borderId="0" xfId="0" applyFont="1" applyAlignment="1">
      <alignment horizontal="left" vertical="center" indent="5"/>
    </xf>
    <xf numFmtId="0" fontId="0" fillId="0" borderId="2" xfId="0" applyBorder="1" applyAlignment="1">
      <alignment wrapText="1"/>
    </xf>
    <xf numFmtId="0" fontId="0" fillId="0" borderId="0" xfId="0" applyAlignment="1"/>
    <xf numFmtId="0" fontId="11" fillId="0" borderId="2" xfId="0" applyFont="1" applyBorder="1" applyAlignment="1"/>
    <xf numFmtId="164" fontId="11" fillId="0" borderId="2" xfId="0" applyNumberFormat="1" applyFont="1" applyBorder="1" applyAlignment="1"/>
    <xf numFmtId="0" fontId="11" fillId="0" borderId="0" xfId="0" applyFont="1" applyAlignment="1"/>
    <xf numFmtId="0" fontId="12" fillId="0" borderId="2" xfId="0" applyFont="1" applyBorder="1" applyAlignment="1"/>
    <xf numFmtId="0" fontId="5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right" vertical="top" wrapText="1"/>
    </xf>
    <xf numFmtId="0" fontId="5" fillId="0" borderId="4" xfId="0" applyFont="1" applyBorder="1" applyAlignment="1">
      <alignment horizontal="right" vertical="top" wrapText="1"/>
    </xf>
    <xf numFmtId="0" fontId="6" fillId="0" borderId="2" xfId="0" applyFont="1" applyBorder="1" applyProtection="1">
      <alignment vertical="center"/>
      <protection locked="0"/>
    </xf>
    <xf numFmtId="14" fontId="6" fillId="0" borderId="2" xfId="0" applyNumberFormat="1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vertical="top" wrapText="1"/>
    </xf>
    <xf numFmtId="14" fontId="0" fillId="0" borderId="2" xfId="0" applyNumberFormat="1" applyBorder="1" applyAlignment="1">
      <alignment vertical="top" wrapText="1"/>
    </xf>
    <xf numFmtId="0" fontId="13" fillId="0" borderId="5" xfId="0" applyFont="1" applyBorder="1" applyAlignment="1">
      <alignment vertical="center" wrapText="1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5" Type="http://schemas.openxmlformats.org/officeDocument/2006/relationships/externalLink" Target="externalLinks/externalLink2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7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/AppData/Local/Temp/Rar$DIa10728.48904.rartemp/&#1061;&#1057;&#1054;&#1064;%20&#1073;&#1072;&#1085;&#1082;%20&#1091;&#1095;&#1080;&#1090;&#1077;&#1083;&#1077;&#1081;%20&#1080;&#1085;&#1092;&#1086;&#1088;&#1084;&#1072;&#1090;&#1080;&#1082;&#1080;%20202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/AppData/Local/Temp/Rar$DIa2776.48275.rartemp/&#1041;&#1072;&#1085;&#1082;%20&#1076;&#1072;&#1085;&#1085;&#1099;&#1093;%20&#1091;&#1095;&#1080;&#1090;&#1077;&#1083;&#1077;&#1081;%20&#1080;&#1085;&#1092;&#1086;&#1088;&#1084;&#1072;&#1090;&#1080;&#1082;&#1080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&#1041;&#1072;&#1079;&#1072;%20&#1076;&#1072;&#1085;&#1085;&#1099;&#1093;%20&#1043;&#1086;&#1090;&#1086;&#1074;&#1099;&#1077;%202024-2025&#1075;&#1086;&#1076;/&#1052;&#1050;&#1054;&#1059;%20%20&#1053;&#1080;&#1078;&#1085;&#1077;&#1082;&#1072;&#1079;&#1072;&#1085;&#1080;&#1097;&#1077;&#1085;&#1089;&#1082;&#1072;&#1103;%20&#1057;&#1054;&#1064;%20&#8470;4%202024-%20%202025%20&#1091;&#1095;&#1077;&#1073;&#1085;&#1099;&#1081;%20&#1075;&#1086;&#1076;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/AppData/Local/Temp/Rar$DIa8632.41808.rartemp/&#1080;&#1085;&#1092;&#1086;&#1088;&#1084;&#1072;&#1090;&#1080;&#1082;&#1072;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/AppData/Local/Temp/Rar$DIa12776.24179.rartemp/&#1080;&#1085;&#1092;&#1086;&#1088;&#1084;&#1072;&#1090;&#1080;&#1082;&#1072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/AppData/Local/Temp/Rar$DIa7784.3051.rartemp/&#1080;&#1085;&#1092;&#1086;&#1088;&#1084;&#1072;&#1090;&#1080;&#1082;&#1072;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&#1041;&#1072;&#1079;&#1072;%20&#1076;&#1072;&#1085;&#1085;&#1099;&#1093;%20&#1043;&#1086;&#1090;&#1086;&#1074;&#1099;&#1077;%202024-2025&#1075;&#1086;&#1076;/&#1055;&#1088;&#1086;&#1074;&#1077;&#1088;&#1080;&#1090;&#1100;!&#1063;&#1080;&#1088;&#1082;&#1077;&#1081;%20&#1054;&#1062;%20&#1085;&#1086;&#1074;&#1072;&#1103;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5;&#1088;&#1080;&#1083;&#1086;&#1078;&#1077;&#1085;&#1080;&#1077;%20%20%20&#8470;1%20%20%20&#1082;%20&#1087;&#1083;&#1072;&#1085;&#1091;%20&#1085;&#1072;%20&#1089;&#1077;&#1085;&#1090;&#1103;&#1073;&#1088;&#1100;%202024-2025&#1075;&#1075;%20%20&#1045;&#1076;&#1080;&#1085;&#1099;&#1081;%20&#1086;&#1073;&#1088;&#1072;&#1079;&#1077;&#1094;%20&#1073;&#1072;&#1085;&#1082;&#1072;%20&#1076;&#1072;&#1085;&#1085;&#1099;&#1093;%20&#1091;&#1095;&#1080;&#1090;&#1077;&#1083;&#1077;&#1081;%20&#1087;&#1086;%20&#1074;&#1089;&#1077;&#1084;%20&#1087;&#1088;&#1077;&#1076;&#1084;&#1077;&#1090;&#1072;&#1084;%20&#1063;&#1072;&#1085;&#1082;&#1091;&#1088;&#1073;&#107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>
        <row r="5">
          <cell r="A5" t="str">
            <v>Гаджиев Магомед Алиевич</v>
          </cell>
          <cell r="B5">
            <v>28050</v>
          </cell>
          <cell r="C5" t="str">
            <v>ДГПИ 1999</v>
          </cell>
          <cell r="D5" t="str">
            <v>учитель информатики</v>
          </cell>
          <cell r="E5" t="str">
            <v>Учитель информатики и математики</v>
          </cell>
          <cell r="F5">
            <v>25</v>
          </cell>
          <cell r="G5" t="str">
            <v>соответствие, 2019</v>
          </cell>
          <cell r="H5" t="str">
            <v>"Реализация требований обновленных ФГОС НОО, ФГОС ООО в работе учителя"  18.08.2022г.600000584804, 17.09.2021, РАНХиГС</v>
          </cell>
          <cell r="I5" t="str">
            <v>Проектная деятельность на уроках информатики</v>
          </cell>
          <cell r="J5" t="str">
            <v>нет</v>
          </cell>
          <cell r="K5" t="str">
            <v>Муниципальный этап учитель года 2021, 2 место</v>
          </cell>
          <cell r="L5" t="str">
            <v>нет</v>
          </cell>
          <cell r="M5" t="str">
            <v>рук. "Точка роста"</v>
          </cell>
          <cell r="N5" t="str">
            <v>Почетный работник общего образования РФ Приказ №802 от 03.06.2009г.</v>
          </cell>
        </row>
      </sheetData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>
        <row r="5">
          <cell r="A5" t="str">
            <v>Муртазаева Рашия Пейзуллаевна</v>
          </cell>
          <cell r="B5">
            <v>32023</v>
          </cell>
          <cell r="C5" t="str">
            <v>высшее, ДГПУ 2010г.</v>
          </cell>
          <cell r="D5" t="str">
            <v>учитель информатики (8кл, 9кл., 10кл., 11кл.), ОДНКНР (5кл., 6кл.)</v>
          </cell>
          <cell r="E5" t="str">
            <v>учитель информатики ВСА 0662619</v>
          </cell>
          <cell r="F5">
            <v>15</v>
          </cell>
          <cell r="G5" t="str">
            <v>соответствие, приказ №28 от 18.05.2023г.</v>
          </cell>
          <cell r="H5" t="str">
            <v>ДИРО 2022г., №4403398, №у-107963/б</v>
          </cell>
          <cell r="I5" t="str">
            <v>Исследовательская деятельность на уроках информатики</v>
          </cell>
          <cell r="M5" t="str">
            <v>кабинет информатики</v>
          </cell>
        </row>
      </sheetData>
      <sheetData sheetId="1"/>
      <sheetData sheetId="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>
        <row r="28">
          <cell r="A28" t="str">
            <v>Гаджиева Нюрьяна Имамутдиновна</v>
          </cell>
          <cell r="B28" t="str">
            <v>09.09.1990г.</v>
          </cell>
          <cell r="C28" t="str">
            <v>средне спец.БПК 2010г</v>
          </cell>
          <cell r="D28" t="str">
            <v>Учитель информатики 7-10кл.</v>
          </cell>
          <cell r="E28" t="str">
            <v>учитель начальных классов с доп.подготовкой по информатике 05 ПА 0004116</v>
          </cell>
          <cell r="F28">
            <v>7</v>
          </cell>
          <cell r="G28" t="str">
            <v>соответствие</v>
          </cell>
          <cell r="H28">
            <v>0</v>
          </cell>
          <cell r="I28" t="str">
            <v>Развитие мотивации на уроках информатики как средство повышения  уровня  обученности учащихся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</row>
      </sheetData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>
        <row r="5">
          <cell r="A5" t="str">
            <v>Гашимова Зарипат Абакаровна</v>
          </cell>
          <cell r="B5">
            <v>32051</v>
          </cell>
          <cell r="C5" t="str">
            <v>Высшее ДГПУ , 2009</v>
          </cell>
          <cell r="D5" t="str">
            <v>Учитель информатики; 6-11 кл</v>
          </cell>
          <cell r="E5" t="str">
            <v>Профессиональное обучение(информатика, вычислительная техника и компьютерные технологии)</v>
          </cell>
          <cell r="F5">
            <v>14</v>
          </cell>
          <cell r="G5" t="str">
            <v>Соотв. 2019 г.</v>
          </cell>
          <cell r="H5" t="str">
            <v xml:space="preserve">№04 094748; 18.08.2022; ГБУ ДПО РД "ДИРО" </v>
          </cell>
          <cell r="I5" t="str">
            <v>Проектные; т. формирования информационной культуры</v>
          </cell>
          <cell r="J5" t="str">
            <v>Нет</v>
          </cell>
          <cell r="K5" t="str">
            <v>Нет</v>
          </cell>
          <cell r="L5" t="str">
            <v>Нет</v>
          </cell>
          <cell r="M5" t="str">
            <v>Зав кабинетом  информатики и вычислительной техники</v>
          </cell>
          <cell r="N5" t="str">
            <v>Нет</v>
          </cell>
        </row>
      </sheetData>
      <sheetData sheetId="1"/>
      <sheetData sheetId="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>
        <row r="5">
          <cell r="A5" t="str">
            <v>Абдулаева Азизат Магомедхабибовна</v>
          </cell>
          <cell r="B5" t="str">
            <v>01.05.1989г.</v>
          </cell>
          <cell r="C5" t="str">
            <v>высш.,ДГПУ 2013г.</v>
          </cell>
          <cell r="D5" t="str">
            <v>учит.информ.7-9кл</v>
          </cell>
          <cell r="E5" t="str">
            <v>информатика № 04005290</v>
          </cell>
          <cell r="F5">
            <v>12</v>
          </cell>
          <cell r="G5" t="str">
            <v xml:space="preserve">соответствие, 2022г., Приказ №18 от 11.05.2022г </v>
          </cell>
          <cell r="H5" t="str">
            <v>2022г. ДИРО № 04 087797</v>
          </cell>
          <cell r="I5" t="str">
            <v xml:space="preserve">игровая </v>
          </cell>
          <cell r="J5" t="str">
            <v>не является</v>
          </cell>
          <cell r="K5" t="str">
            <v>не участвовала</v>
          </cell>
          <cell r="L5" t="str">
            <v>не имеет</v>
          </cell>
          <cell r="M5" t="str">
            <v>нет</v>
          </cell>
          <cell r="N5" t="str">
            <v>не имеет</v>
          </cell>
        </row>
      </sheetData>
      <sheetData sheetId="1"/>
      <sheetData sheetId="2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>
        <row r="5">
          <cell r="A5" t="str">
            <v xml:space="preserve">Мигитинова Бурлият Пайзутиновна </v>
          </cell>
          <cell r="B5">
            <v>33590</v>
          </cell>
          <cell r="C5" t="str">
            <v>СГА-2015г</v>
          </cell>
          <cell r="D5" t="str">
            <v>информатика 8,9а,б,</v>
          </cell>
          <cell r="E5" t="str">
            <v xml:space="preserve">
231000 Информатика и вычислительная техника №137724</v>
          </cell>
          <cell r="F5">
            <v>19</v>
          </cell>
          <cell r="G5" t="str">
            <v>Соот № 7 2022</v>
          </cell>
          <cell r="H5" t="str">
            <v>Формирование педагогической компетентности в области мативирования обучающихся на совершенствование личностных и регулятивных УУД.</v>
          </cell>
          <cell r="I5" t="str">
            <v>"Формирование педагогической компетентности в области мативирования обучающихся на совершенствование личностных и регулятивных УУД"</v>
          </cell>
          <cell r="J5" t="str">
            <v>нет</v>
          </cell>
          <cell r="K5" t="str">
            <v>нет</v>
          </cell>
          <cell r="L5" t="str">
            <v>нет</v>
          </cell>
          <cell r="M5" t="str">
            <v>нет</v>
          </cell>
          <cell r="N5" t="str">
            <v>нет</v>
          </cell>
        </row>
        <row r="6">
          <cell r="A6" t="str">
            <v xml:space="preserve">Умавова Дайганат Магомедовна </v>
          </cell>
          <cell r="B6" t="str">
            <v>22.07.1980 г.</v>
          </cell>
          <cell r="C6" t="str">
            <v>Высшее ДГПУ-2020</v>
          </cell>
          <cell r="D6" t="str">
            <v>информатика 7 кл</v>
          </cell>
          <cell r="E6" t="str">
            <v>Учитель истории №0518546</v>
          </cell>
          <cell r="F6">
            <v>16</v>
          </cell>
          <cell r="G6" t="str">
            <v>Соот № 9 2023</v>
          </cell>
          <cell r="H6" t="str">
            <v xml:space="preserve">нет </v>
          </cell>
          <cell r="I6" t="str">
            <v>"Развитие мотивации на уроках информатики как средство повышения уровня обученности учащихся"</v>
          </cell>
          <cell r="J6" t="str">
            <v>нет</v>
          </cell>
          <cell r="K6" t="str">
            <v>нет</v>
          </cell>
          <cell r="L6" t="str">
            <v>нет</v>
          </cell>
          <cell r="M6" t="str">
            <v>нет</v>
          </cell>
          <cell r="N6" t="str">
            <v>нет</v>
          </cell>
        </row>
      </sheetData>
      <sheetData sheetId="1"/>
      <sheetData sheetId="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>
        <row r="13">
          <cell r="A13" t="str">
            <v>Абдурахманов Юсуп Жамалдинович</v>
          </cell>
          <cell r="B13">
            <v>33317</v>
          </cell>
          <cell r="C13" t="str">
            <v>ДГПУ-2014</v>
          </cell>
          <cell r="D13" t="str">
            <v>зам.директора по ИКТ,информатика 8-11</v>
          </cell>
          <cell r="E13" t="str">
            <v>информатика</v>
          </cell>
          <cell r="F13">
            <v>10</v>
          </cell>
          <cell r="G13" t="str">
            <v>соответствие</v>
          </cell>
          <cell r="H13" t="str">
            <v>04123423   30.10-3.11.2023</v>
          </cell>
          <cell r="I13" t="str">
            <v>Эффективность использования ИКТ в образовании</v>
          </cell>
          <cell r="M13" t="str">
            <v>20 кабине тинформатики</v>
          </cell>
        </row>
        <row r="58">
          <cell r="A58" t="str">
            <v>Османова Наида М-нуцаловна</v>
          </cell>
          <cell r="B58">
            <v>34213</v>
          </cell>
          <cell r="C58" t="str">
            <v>ДГПУ-2013</v>
          </cell>
          <cell r="D58" t="str">
            <v>информатика</v>
          </cell>
          <cell r="E58" t="str">
            <v>информатика</v>
          </cell>
          <cell r="F58">
            <v>0</v>
          </cell>
          <cell r="G58" t="str">
            <v>соответствие</v>
          </cell>
          <cell r="H58" t="str">
            <v>не прошла</v>
          </cell>
          <cell r="I58" t="str">
            <v>Эффективное применение ИКТ на уроках информатики</v>
          </cell>
          <cell r="M58" t="str">
            <v>20 информатики</v>
          </cell>
        </row>
      </sheetData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>
        <row r="29">
          <cell r="A29" t="str">
            <v>Саламов Рашидхан Камалутдинович</v>
          </cell>
          <cell r="B29">
            <v>21693</v>
          </cell>
          <cell r="C29" t="str">
            <v>ДГПИ-1992</v>
          </cell>
          <cell r="D29" t="str">
            <v>Зам по ИКТ. Инф</v>
          </cell>
          <cell r="E29" t="str">
            <v>Уч.математики и информатики176675</v>
          </cell>
          <cell r="F29">
            <v>45</v>
          </cell>
          <cell r="G29" t="str">
            <v>высшая категория-2020</v>
          </cell>
          <cell r="H29" t="str">
            <v>04 121991-2023 г.Махачкала</v>
          </cell>
          <cell r="I29" t="str">
            <v>Повышение эфективности преподования информатики с помощью применения образовательных технологий</v>
          </cell>
          <cell r="J29" t="str">
            <v>.</v>
          </cell>
          <cell r="M29" t="str">
            <v>Информатики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P169"/>
  <sheetViews>
    <sheetView tabSelected="1" topLeftCell="A13" zoomScale="65" workbookViewId="0">
      <selection activeCell="O4" sqref="O4:R39"/>
    </sheetView>
  </sheetViews>
  <sheetFormatPr defaultColWidth="9" defaultRowHeight="15" x14ac:dyDescent="0.25"/>
  <cols>
    <col min="1" max="1" width="37.140625" customWidth="1"/>
    <col min="2" max="2" width="12.7109375" customWidth="1"/>
    <col min="3" max="3" width="15.42578125" customWidth="1"/>
    <col min="4" max="4" width="21.5703125" customWidth="1"/>
    <col min="5" max="5" width="16.85546875" customWidth="1"/>
    <col min="6" max="6" width="14.42578125" customWidth="1"/>
    <col min="7" max="7" width="15" customWidth="1"/>
    <col min="8" max="8" width="15.7109375" customWidth="1"/>
    <col min="9" max="9" width="17.85546875" customWidth="1"/>
    <col min="10" max="10" width="13.140625" customWidth="1"/>
    <col min="11" max="11" width="16.42578125" customWidth="1"/>
    <col min="12" max="12" width="14.28515625" customWidth="1"/>
    <col min="13" max="13" width="13.7109375" customWidth="1"/>
    <col min="14" max="14" width="12.5703125" customWidth="1"/>
    <col min="15" max="252" width="10" customWidth="1"/>
  </cols>
  <sheetData>
    <row r="2" spans="1:15" x14ac:dyDescent="0.25">
      <c r="A2" s="31"/>
      <c r="B2" s="31"/>
      <c r="C2" s="31"/>
      <c r="D2" s="31"/>
      <c r="E2" s="31"/>
      <c r="F2" s="31"/>
      <c r="G2" s="31"/>
      <c r="H2" s="31"/>
      <c r="I2" s="31"/>
    </row>
    <row r="3" spans="1:15" ht="18.75" x14ac:dyDescent="0.3">
      <c r="A3" s="1" t="s">
        <v>14</v>
      </c>
      <c r="B3" s="1"/>
      <c r="C3" s="32" t="s">
        <v>21</v>
      </c>
      <c r="D3" s="33"/>
      <c r="E3" s="33"/>
      <c r="F3" s="33"/>
      <c r="G3" s="33"/>
      <c r="H3" s="33"/>
      <c r="I3" s="33"/>
      <c r="J3" s="33"/>
      <c r="K3" s="33"/>
      <c r="L3" s="33"/>
      <c r="M3" s="33"/>
    </row>
    <row r="4" spans="1:15" ht="151.5" customHeight="1" x14ac:dyDescent="0.25">
      <c r="A4" s="2" t="s">
        <v>13</v>
      </c>
      <c r="B4" s="2" t="s">
        <v>0</v>
      </c>
      <c r="C4" s="3" t="s">
        <v>12</v>
      </c>
      <c r="D4" s="2" t="s">
        <v>1</v>
      </c>
      <c r="E4" s="2" t="s">
        <v>2</v>
      </c>
      <c r="F4" s="3" t="s">
        <v>3</v>
      </c>
      <c r="G4" s="2" t="s">
        <v>4</v>
      </c>
      <c r="H4" s="3" t="s">
        <v>10</v>
      </c>
      <c r="I4" s="2" t="s">
        <v>5</v>
      </c>
      <c r="J4" s="2" t="s">
        <v>6</v>
      </c>
      <c r="K4" s="2" t="s">
        <v>11</v>
      </c>
      <c r="L4" s="2" t="s">
        <v>7</v>
      </c>
      <c r="M4" s="2" t="s">
        <v>8</v>
      </c>
      <c r="N4" s="2" t="s">
        <v>9</v>
      </c>
    </row>
    <row r="5" spans="1:15" x14ac:dyDescent="0.25">
      <c r="A5" s="4" t="s">
        <v>16</v>
      </c>
      <c r="B5" s="5">
        <v>29329</v>
      </c>
      <c r="C5" s="4" t="s">
        <v>17</v>
      </c>
      <c r="D5" s="4" t="s">
        <v>23</v>
      </c>
      <c r="E5" s="4" t="s">
        <v>18</v>
      </c>
      <c r="F5" s="4">
        <v>24</v>
      </c>
      <c r="G5" s="4" t="s">
        <v>22</v>
      </c>
      <c r="H5" s="4" t="s">
        <v>24</v>
      </c>
      <c r="I5" s="4" t="s">
        <v>19</v>
      </c>
      <c r="J5" s="4" t="s">
        <v>15</v>
      </c>
      <c r="K5" s="4" t="s">
        <v>15</v>
      </c>
      <c r="L5" s="4" t="s">
        <v>15</v>
      </c>
      <c r="M5" s="4" t="s">
        <v>20</v>
      </c>
      <c r="N5" s="4" t="s">
        <v>15</v>
      </c>
    </row>
    <row r="6" spans="1:15" x14ac:dyDescent="0.25">
      <c r="A6" s="6" t="s">
        <v>25</v>
      </c>
      <c r="B6" s="7">
        <v>27978</v>
      </c>
      <c r="C6" s="6" t="s">
        <v>26</v>
      </c>
      <c r="D6" s="6" t="s">
        <v>27</v>
      </c>
      <c r="E6" s="8" t="s">
        <v>28</v>
      </c>
      <c r="F6" s="6">
        <v>27</v>
      </c>
      <c r="G6" s="6" t="s">
        <v>29</v>
      </c>
      <c r="H6" s="6" t="s">
        <v>30</v>
      </c>
      <c r="I6" s="6" t="s">
        <v>31</v>
      </c>
      <c r="J6" s="6" t="s">
        <v>15</v>
      </c>
      <c r="K6" s="6" t="s">
        <v>32</v>
      </c>
      <c r="L6" s="6"/>
      <c r="M6" s="6" t="s">
        <v>33</v>
      </c>
      <c r="N6" s="6" t="s">
        <v>34</v>
      </c>
    </row>
    <row r="7" spans="1:15" ht="285" x14ac:dyDescent="0.25">
      <c r="A7" s="9" t="s">
        <v>35</v>
      </c>
      <c r="B7" s="9" t="s">
        <v>36</v>
      </c>
      <c r="C7" s="10" t="s">
        <v>37</v>
      </c>
      <c r="D7" s="11" t="s">
        <v>38</v>
      </c>
      <c r="E7" s="10" t="s">
        <v>39</v>
      </c>
      <c r="F7" s="11">
        <v>18</v>
      </c>
      <c r="G7" s="10" t="s">
        <v>40</v>
      </c>
      <c r="H7" s="12" t="s">
        <v>41</v>
      </c>
      <c r="I7" s="10" t="s">
        <v>42</v>
      </c>
      <c r="J7" s="11"/>
      <c r="K7" s="10" t="s">
        <v>43</v>
      </c>
      <c r="L7" s="11"/>
      <c r="M7" s="11" t="s">
        <v>33</v>
      </c>
      <c r="N7" s="10" t="s">
        <v>44</v>
      </c>
    </row>
    <row r="8" spans="1:15" x14ac:dyDescent="0.25">
      <c r="A8" s="6" t="s">
        <v>45</v>
      </c>
      <c r="B8" s="13">
        <v>31188</v>
      </c>
      <c r="C8" s="6" t="s">
        <v>46</v>
      </c>
      <c r="D8" s="6" t="s">
        <v>47</v>
      </c>
      <c r="E8" s="6" t="s">
        <v>48</v>
      </c>
      <c r="F8" s="6">
        <v>17</v>
      </c>
      <c r="G8" s="6" t="s">
        <v>49</v>
      </c>
      <c r="H8" s="6" t="s">
        <v>50</v>
      </c>
      <c r="I8" s="14" t="s">
        <v>51</v>
      </c>
      <c r="J8" s="6" t="s">
        <v>52</v>
      </c>
      <c r="K8" s="6"/>
      <c r="L8" s="6"/>
      <c r="M8" s="6" t="s">
        <v>53</v>
      </c>
      <c r="N8" s="6"/>
    </row>
    <row r="9" spans="1:15" ht="45" x14ac:dyDescent="0.25">
      <c r="A9" s="6" t="s">
        <v>54</v>
      </c>
      <c r="B9" s="6" t="s">
        <v>55</v>
      </c>
      <c r="C9" s="6" t="s">
        <v>56</v>
      </c>
      <c r="D9" s="6" t="s">
        <v>57</v>
      </c>
      <c r="E9" s="15" t="s">
        <v>58</v>
      </c>
      <c r="F9" s="6">
        <v>12</v>
      </c>
      <c r="G9" s="6"/>
      <c r="H9" s="15" t="s">
        <v>59</v>
      </c>
      <c r="I9" s="6" t="s">
        <v>60</v>
      </c>
      <c r="J9" s="6"/>
      <c r="K9" s="6"/>
      <c r="L9" s="6"/>
      <c r="M9" s="6"/>
      <c r="N9" s="6"/>
    </row>
    <row r="10" spans="1:15" x14ac:dyDescent="0.25">
      <c r="A10" s="6" t="s">
        <v>61</v>
      </c>
      <c r="B10" s="13">
        <v>24838</v>
      </c>
      <c r="C10" s="6" t="s">
        <v>62</v>
      </c>
      <c r="D10" s="6" t="s">
        <v>63</v>
      </c>
      <c r="E10" s="6" t="s">
        <v>64</v>
      </c>
      <c r="F10" s="6">
        <v>34</v>
      </c>
      <c r="G10" s="6" t="s">
        <v>65</v>
      </c>
      <c r="H10" s="6" t="s">
        <v>66</v>
      </c>
      <c r="I10" s="6" t="s">
        <v>67</v>
      </c>
      <c r="J10" s="6" t="s">
        <v>68</v>
      </c>
      <c r="K10" s="6" t="s">
        <v>15</v>
      </c>
      <c r="L10" s="6" t="s">
        <v>69</v>
      </c>
      <c r="M10" s="6" t="s">
        <v>33</v>
      </c>
      <c r="N10" s="6" t="s">
        <v>15</v>
      </c>
    </row>
    <row r="11" spans="1:15" ht="15.75" x14ac:dyDescent="0.25">
      <c r="A11" s="17" t="s">
        <v>70</v>
      </c>
      <c r="B11" s="18">
        <v>31799</v>
      </c>
      <c r="C11" s="17" t="s">
        <v>71</v>
      </c>
      <c r="D11" s="17" t="s">
        <v>72</v>
      </c>
      <c r="E11" s="17" t="s">
        <v>73</v>
      </c>
      <c r="F11" s="17">
        <v>3</v>
      </c>
      <c r="G11" s="17" t="s">
        <v>74</v>
      </c>
      <c r="H11" s="17" t="s">
        <v>75</v>
      </c>
      <c r="I11" s="17" t="s">
        <v>76</v>
      </c>
      <c r="J11" s="17" t="s">
        <v>15</v>
      </c>
      <c r="K11" s="17" t="s">
        <v>77</v>
      </c>
      <c r="L11" s="17" t="s">
        <v>78</v>
      </c>
      <c r="M11" s="17" t="s">
        <v>79</v>
      </c>
      <c r="N11" s="17" t="s">
        <v>78</v>
      </c>
      <c r="O11" s="19"/>
    </row>
    <row r="12" spans="1:15" ht="60" x14ac:dyDescent="0.25">
      <c r="A12" s="6" t="s">
        <v>80</v>
      </c>
      <c r="B12" s="13">
        <v>34018</v>
      </c>
      <c r="C12" s="6" t="s">
        <v>81</v>
      </c>
      <c r="D12" s="6" t="s">
        <v>82</v>
      </c>
      <c r="E12" s="6" t="s">
        <v>83</v>
      </c>
      <c r="F12" s="6">
        <v>0</v>
      </c>
      <c r="G12" s="6" t="s">
        <v>84</v>
      </c>
      <c r="H12" s="6"/>
      <c r="I12" s="15" t="s">
        <v>85</v>
      </c>
      <c r="J12" s="6" t="s">
        <v>15</v>
      </c>
      <c r="K12" s="6" t="s">
        <v>15</v>
      </c>
      <c r="L12" s="6" t="s">
        <v>15</v>
      </c>
      <c r="M12" s="6" t="s">
        <v>15</v>
      </c>
      <c r="N12" s="6" t="s">
        <v>86</v>
      </c>
      <c r="O12" s="16"/>
    </row>
    <row r="13" spans="1:15" x14ac:dyDescent="0.25">
      <c r="A13" s="6" t="s">
        <v>87</v>
      </c>
      <c r="B13" s="13">
        <v>33309</v>
      </c>
      <c r="C13" s="6" t="s">
        <v>88</v>
      </c>
      <c r="D13" s="6" t="s">
        <v>89</v>
      </c>
      <c r="E13" s="6" t="s">
        <v>90</v>
      </c>
      <c r="F13" s="6">
        <v>2</v>
      </c>
      <c r="G13" s="6" t="s">
        <v>91</v>
      </c>
      <c r="H13" s="6" t="s">
        <v>15</v>
      </c>
      <c r="I13" s="6" t="s">
        <v>92</v>
      </c>
      <c r="J13" s="6" t="s">
        <v>15</v>
      </c>
      <c r="K13" s="6" t="s">
        <v>15</v>
      </c>
      <c r="L13" s="6" t="s">
        <v>15</v>
      </c>
      <c r="M13" s="6" t="s">
        <v>15</v>
      </c>
      <c r="N13" s="6" t="s">
        <v>15</v>
      </c>
      <c r="O13" s="16"/>
    </row>
    <row r="14" spans="1:15" x14ac:dyDescent="0.25">
      <c r="A14" s="6" t="s">
        <v>93</v>
      </c>
      <c r="B14" s="6" t="s">
        <v>94</v>
      </c>
      <c r="C14" s="20" t="s">
        <v>95</v>
      </c>
      <c r="D14" s="6" t="s">
        <v>96</v>
      </c>
      <c r="E14" s="6" t="s">
        <v>97</v>
      </c>
      <c r="F14" s="6">
        <v>15</v>
      </c>
      <c r="G14" s="6" t="s">
        <v>98</v>
      </c>
      <c r="H14" s="6" t="s">
        <v>99</v>
      </c>
      <c r="I14" s="6" t="s">
        <v>100</v>
      </c>
      <c r="J14" s="6"/>
      <c r="K14" s="6"/>
      <c r="L14" s="6"/>
      <c r="M14" s="6"/>
      <c r="N14" s="6"/>
    </row>
    <row r="15" spans="1:15" ht="48" thickBot="1" x14ac:dyDescent="0.3">
      <c r="A15" s="21" t="s">
        <v>101</v>
      </c>
      <c r="B15" s="21" t="s">
        <v>102</v>
      </c>
      <c r="C15" s="22" t="s">
        <v>103</v>
      </c>
      <c r="D15" s="22" t="s">
        <v>104</v>
      </c>
      <c r="E15" s="23" t="s">
        <v>105</v>
      </c>
      <c r="F15" s="6" t="s">
        <v>106</v>
      </c>
      <c r="G15" s="6" t="s">
        <v>107</v>
      </c>
      <c r="H15" s="6" t="s">
        <v>15</v>
      </c>
      <c r="I15" s="6" t="s">
        <v>108</v>
      </c>
      <c r="J15" s="6" t="s">
        <v>109</v>
      </c>
      <c r="K15" s="6" t="s">
        <v>15</v>
      </c>
      <c r="L15" s="16" t="s">
        <v>15</v>
      </c>
      <c r="M15" s="6" t="s">
        <v>15</v>
      </c>
      <c r="N15" s="6" t="s">
        <v>110</v>
      </c>
      <c r="O15" s="16"/>
    </row>
    <row r="16" spans="1:15" ht="53.25" customHeight="1" x14ac:dyDescent="0.25">
      <c r="A16" s="24" t="s">
        <v>111</v>
      </c>
      <c r="B16" s="25">
        <v>31240</v>
      </c>
      <c r="C16" s="26" t="s">
        <v>112</v>
      </c>
      <c r="D16" s="26" t="s">
        <v>113</v>
      </c>
      <c r="E16" s="27" t="s">
        <v>114</v>
      </c>
      <c r="F16" s="26">
        <v>19</v>
      </c>
      <c r="G16" s="26" t="s">
        <v>115</v>
      </c>
      <c r="H16" s="26">
        <v>2020</v>
      </c>
      <c r="I16" s="27" t="s">
        <v>116</v>
      </c>
      <c r="J16" s="27" t="s">
        <v>15</v>
      </c>
      <c r="K16" s="27" t="s">
        <v>15</v>
      </c>
      <c r="L16" s="27" t="s">
        <v>15</v>
      </c>
      <c r="M16" s="27" t="s">
        <v>15</v>
      </c>
      <c r="N16" s="27" t="s">
        <v>15</v>
      </c>
    </row>
    <row r="17" spans="1:16" ht="60" x14ac:dyDescent="0.25">
      <c r="A17" s="28" t="s">
        <v>117</v>
      </c>
      <c r="B17" s="29" t="s">
        <v>118</v>
      </c>
      <c r="C17" s="28" t="s">
        <v>119</v>
      </c>
      <c r="D17" s="28" t="s">
        <v>120</v>
      </c>
      <c r="E17" s="28" t="s">
        <v>121</v>
      </c>
      <c r="F17" s="28">
        <v>4</v>
      </c>
      <c r="G17" s="28" t="s">
        <v>122</v>
      </c>
      <c r="H17" s="28" t="s">
        <v>15</v>
      </c>
      <c r="I17" s="28" t="s">
        <v>123</v>
      </c>
      <c r="J17" s="28" t="s">
        <v>15</v>
      </c>
      <c r="K17" s="28" t="s">
        <v>15</v>
      </c>
      <c r="L17" s="28" t="s">
        <v>15</v>
      </c>
      <c r="M17" s="28" t="s">
        <v>15</v>
      </c>
      <c r="N17" s="28" t="s">
        <v>15</v>
      </c>
    </row>
    <row r="18" spans="1:16" ht="75.75" thickBot="1" x14ac:dyDescent="0.3">
      <c r="A18" s="6" t="s">
        <v>124</v>
      </c>
      <c r="B18" s="6" t="s">
        <v>125</v>
      </c>
      <c r="C18" s="15" t="s">
        <v>126</v>
      </c>
      <c r="D18" s="6" t="s">
        <v>127</v>
      </c>
      <c r="E18" s="6" t="s">
        <v>128</v>
      </c>
      <c r="F18" s="6">
        <v>20</v>
      </c>
      <c r="G18" s="6" t="s">
        <v>129</v>
      </c>
      <c r="H18" s="6" t="s">
        <v>130</v>
      </c>
      <c r="I18" s="6" t="s">
        <v>131</v>
      </c>
      <c r="J18" s="6" t="s">
        <v>15</v>
      </c>
      <c r="K18" s="6" t="s">
        <v>132</v>
      </c>
      <c r="L18" s="6" t="s">
        <v>15</v>
      </c>
      <c r="M18" s="6" t="s">
        <v>15</v>
      </c>
      <c r="N18" s="6" t="s">
        <v>15</v>
      </c>
    </row>
    <row r="19" spans="1:16" ht="95.25" customHeight="1" x14ac:dyDescent="0.25">
      <c r="A19" s="6" t="s">
        <v>133</v>
      </c>
      <c r="B19" s="6" t="s">
        <v>134</v>
      </c>
      <c r="C19" s="15" t="s">
        <v>135</v>
      </c>
      <c r="D19" s="6" t="s">
        <v>136</v>
      </c>
      <c r="E19" s="15" t="s">
        <v>137</v>
      </c>
      <c r="F19" s="6">
        <v>10</v>
      </c>
      <c r="G19" s="6" t="s">
        <v>138</v>
      </c>
      <c r="H19" s="30" t="s">
        <v>139</v>
      </c>
      <c r="I19" s="6" t="s">
        <v>140</v>
      </c>
      <c r="J19" s="6" t="s">
        <v>15</v>
      </c>
      <c r="K19" s="6" t="s">
        <v>15</v>
      </c>
      <c r="L19" s="6" t="s">
        <v>15</v>
      </c>
      <c r="M19" s="6" t="s">
        <v>15</v>
      </c>
      <c r="N19" s="6" t="s">
        <v>15</v>
      </c>
    </row>
    <row r="20" spans="1:16" x14ac:dyDescent="0.25">
      <c r="A20" s="6" t="s">
        <v>141</v>
      </c>
      <c r="B20" s="13">
        <v>18886</v>
      </c>
      <c r="C20" s="6" t="s">
        <v>142</v>
      </c>
      <c r="D20" s="6" t="s">
        <v>143</v>
      </c>
      <c r="E20" s="6" t="s">
        <v>144</v>
      </c>
      <c r="F20" s="6">
        <v>49</v>
      </c>
      <c r="G20" s="6" t="s">
        <v>145</v>
      </c>
      <c r="H20" s="6" t="s">
        <v>146</v>
      </c>
      <c r="I20" s="6" t="s">
        <v>147</v>
      </c>
      <c r="J20" s="6" t="s">
        <v>148</v>
      </c>
      <c r="K20" s="6"/>
      <c r="L20" s="6"/>
      <c r="M20" s="6" t="s">
        <v>149</v>
      </c>
      <c r="N20" s="6" t="s">
        <v>150</v>
      </c>
    </row>
    <row r="21" spans="1:16" x14ac:dyDescent="0.25">
      <c r="A21" s="6" t="s">
        <v>151</v>
      </c>
      <c r="B21" s="13">
        <v>26189</v>
      </c>
      <c r="C21" s="6" t="s">
        <v>152</v>
      </c>
      <c r="D21" s="6" t="s">
        <v>153</v>
      </c>
      <c r="E21" s="6" t="s">
        <v>154</v>
      </c>
      <c r="F21" s="6">
        <v>29</v>
      </c>
      <c r="G21" s="6" t="s">
        <v>155</v>
      </c>
      <c r="H21" s="6" t="s">
        <v>156</v>
      </c>
      <c r="I21" s="6" t="s">
        <v>157</v>
      </c>
      <c r="J21" s="6"/>
      <c r="K21" s="6"/>
      <c r="L21" s="6"/>
      <c r="M21" s="6" t="s">
        <v>158</v>
      </c>
      <c r="N21" s="6"/>
    </row>
    <row r="22" spans="1:16" x14ac:dyDescent="0.25">
      <c r="A22" s="6" t="s">
        <v>159</v>
      </c>
      <c r="B22" s="13">
        <v>21976</v>
      </c>
      <c r="C22" s="6" t="s">
        <v>160</v>
      </c>
      <c r="D22" s="6" t="s">
        <v>161</v>
      </c>
      <c r="E22" s="6" t="s">
        <v>162</v>
      </c>
      <c r="F22" s="6">
        <v>37</v>
      </c>
      <c r="G22" s="6">
        <v>2019</v>
      </c>
      <c r="H22" s="6" t="s">
        <v>163</v>
      </c>
      <c r="I22" s="6" t="s">
        <v>164</v>
      </c>
      <c r="J22" s="6" t="s">
        <v>165</v>
      </c>
      <c r="K22" s="6" t="s">
        <v>166</v>
      </c>
      <c r="L22" s="6" t="s">
        <v>167</v>
      </c>
      <c r="M22" s="6" t="s">
        <v>168</v>
      </c>
      <c r="N22" s="6" t="s">
        <v>169</v>
      </c>
    </row>
    <row r="23" spans="1:16" ht="138.75" customHeight="1" x14ac:dyDescent="0.25">
      <c r="A23" s="6" t="s">
        <v>170</v>
      </c>
      <c r="B23" s="6" t="s">
        <v>171</v>
      </c>
      <c r="C23" s="6" t="s">
        <v>172</v>
      </c>
      <c r="D23" s="6" t="s">
        <v>173</v>
      </c>
      <c r="E23" s="6" t="s">
        <v>174</v>
      </c>
      <c r="F23" s="6">
        <v>28</v>
      </c>
      <c r="G23" s="6" t="s">
        <v>175</v>
      </c>
      <c r="H23" s="15" t="s">
        <v>176</v>
      </c>
      <c r="I23" s="6" t="s">
        <v>177</v>
      </c>
      <c r="J23" s="6" t="s">
        <v>15</v>
      </c>
      <c r="K23" s="6" t="s">
        <v>15</v>
      </c>
      <c r="L23" s="6" t="s">
        <v>15</v>
      </c>
      <c r="M23" s="6" t="s">
        <v>79</v>
      </c>
      <c r="N23" s="6" t="s">
        <v>15</v>
      </c>
    </row>
    <row r="24" spans="1:16" x14ac:dyDescent="0.25">
      <c r="A24" s="4" t="str">
        <f>[1]Лист1!A5</f>
        <v>Гаджиев Магомед Алиевич</v>
      </c>
      <c r="B24" s="4">
        <f>[1]Лист1!B5</f>
        <v>28050</v>
      </c>
      <c r="C24" s="4" t="str">
        <f>[1]Лист1!C5</f>
        <v>ДГПИ 1999</v>
      </c>
      <c r="D24" s="4" t="str">
        <f>[1]Лист1!D5</f>
        <v>учитель информатики</v>
      </c>
      <c r="E24" s="4" t="str">
        <f>[1]Лист1!E5</f>
        <v>Учитель информатики и математики</v>
      </c>
      <c r="F24" s="4">
        <f>[1]Лист1!F5</f>
        <v>25</v>
      </c>
      <c r="G24" s="4" t="str">
        <f>[1]Лист1!G5</f>
        <v>соответствие, 2019</v>
      </c>
      <c r="H24" s="4" t="str">
        <f>[1]Лист1!H5</f>
        <v>"Реализация требований обновленных ФГОС НОО, ФГОС ООО в работе учителя"  18.08.2022г.600000584804, 17.09.2021, РАНХиГС</v>
      </c>
      <c r="I24" s="4" t="str">
        <f>[1]Лист1!I5</f>
        <v>Проектная деятельность на уроках информатики</v>
      </c>
      <c r="J24" s="4" t="str">
        <f>[1]Лист1!J5</f>
        <v>нет</v>
      </c>
      <c r="K24" s="4" t="str">
        <f>[1]Лист1!K5</f>
        <v>Муниципальный этап учитель года 2021, 2 место</v>
      </c>
      <c r="L24" s="4" t="str">
        <f>[1]Лист1!L5</f>
        <v>нет</v>
      </c>
      <c r="M24" s="4" t="str">
        <f>[1]Лист1!M5</f>
        <v>рук. "Точка роста"</v>
      </c>
      <c r="N24" s="4" t="str">
        <f>[1]Лист1!N5</f>
        <v>Почетный работник общего образования РФ Приказ №802 от 03.06.2009г.</v>
      </c>
    </row>
    <row r="25" spans="1:16" x14ac:dyDescent="0.25">
      <c r="A25" s="4" t="str">
        <f>[2]Лист1!A5</f>
        <v>Муртазаева Рашия Пейзуллаевна</v>
      </c>
      <c r="B25" s="4">
        <f>[2]Лист1!B5</f>
        <v>32023</v>
      </c>
      <c r="C25" s="4" t="str">
        <f>[2]Лист1!C5</f>
        <v>высшее, ДГПУ 2010г.</v>
      </c>
      <c r="D25" s="4" t="str">
        <f>[2]Лист1!D5</f>
        <v>учитель информатики (8кл, 9кл., 10кл., 11кл.), ОДНКНР (5кл., 6кл.)</v>
      </c>
      <c r="E25" s="4" t="str">
        <f>[2]Лист1!E5</f>
        <v>учитель информатики ВСА 0662619</v>
      </c>
      <c r="F25" s="4">
        <f>[2]Лист1!F5</f>
        <v>15</v>
      </c>
      <c r="G25" s="4" t="str">
        <f>[2]Лист1!G5</f>
        <v>соответствие, приказ №28 от 18.05.2023г.</v>
      </c>
      <c r="H25" s="4" t="str">
        <f>[2]Лист1!H5</f>
        <v>ДИРО 2022г., №4403398, №у-107963/б</v>
      </c>
      <c r="I25" s="4" t="str">
        <f>[2]Лист1!I5</f>
        <v>Исследовательская деятельность на уроках информатики</v>
      </c>
      <c r="J25" s="4">
        <f>[2]Лист1!J5</f>
        <v>0</v>
      </c>
      <c r="K25" s="4">
        <f>[2]Лист1!K5</f>
        <v>0</v>
      </c>
      <c r="L25" s="4">
        <f>[2]Лист1!L5</f>
        <v>0</v>
      </c>
      <c r="M25" s="4" t="str">
        <f>[2]Лист1!M5</f>
        <v>кабинет информатики</v>
      </c>
      <c r="N25" s="4">
        <f>[2]Лист1!N5</f>
        <v>0</v>
      </c>
    </row>
    <row r="26" spans="1:16" x14ac:dyDescent="0.25">
      <c r="A26" s="4" t="s">
        <v>178</v>
      </c>
      <c r="B26" s="5">
        <v>32630</v>
      </c>
      <c r="C26" s="4" t="s">
        <v>179</v>
      </c>
      <c r="D26" s="4" t="s">
        <v>180</v>
      </c>
      <c r="E26" s="4" t="s">
        <v>181</v>
      </c>
      <c r="F26" s="4">
        <v>12</v>
      </c>
      <c r="G26" s="4" t="s">
        <v>182</v>
      </c>
      <c r="H26" s="5">
        <v>45497</v>
      </c>
      <c r="I26" s="4" t="s">
        <v>183</v>
      </c>
      <c r="J26" s="4"/>
      <c r="K26" s="4"/>
      <c r="L26" s="4"/>
      <c r="M26" s="4"/>
      <c r="N26" s="4" t="s">
        <v>184</v>
      </c>
    </row>
    <row r="27" spans="1:16" x14ac:dyDescent="0.25">
      <c r="A27" s="4" t="s">
        <v>185</v>
      </c>
      <c r="B27" s="5">
        <v>36858</v>
      </c>
      <c r="C27" s="4" t="s">
        <v>186</v>
      </c>
      <c r="D27" s="4" t="s">
        <v>187</v>
      </c>
      <c r="E27" s="4" t="s">
        <v>188</v>
      </c>
      <c r="F27" s="4">
        <v>3</v>
      </c>
      <c r="G27" s="4" t="s">
        <v>15</v>
      </c>
      <c r="H27" s="4" t="s">
        <v>15</v>
      </c>
      <c r="I27" s="4" t="s">
        <v>189</v>
      </c>
      <c r="J27" s="4" t="s">
        <v>15</v>
      </c>
      <c r="K27" s="4" t="s">
        <v>15</v>
      </c>
      <c r="L27" s="4" t="s">
        <v>15</v>
      </c>
      <c r="M27" s="4" t="s">
        <v>15</v>
      </c>
      <c r="N27" s="4" t="s">
        <v>15</v>
      </c>
    </row>
    <row r="28" spans="1:16" x14ac:dyDescent="0.25">
      <c r="A28" s="4" t="s">
        <v>190</v>
      </c>
      <c r="B28" s="5">
        <v>37507</v>
      </c>
      <c r="C28" s="4" t="s">
        <v>191</v>
      </c>
      <c r="D28" s="4" t="s">
        <v>192</v>
      </c>
      <c r="E28" s="4" t="s">
        <v>193</v>
      </c>
      <c r="F28" s="4">
        <v>2</v>
      </c>
      <c r="G28" s="4" t="s">
        <v>194</v>
      </c>
      <c r="H28" s="4" t="s">
        <v>195</v>
      </c>
      <c r="I28" s="4" t="s">
        <v>196</v>
      </c>
      <c r="J28" s="4" t="s">
        <v>15</v>
      </c>
      <c r="K28" s="4" t="s">
        <v>15</v>
      </c>
      <c r="L28" s="4" t="s">
        <v>15</v>
      </c>
      <c r="M28" s="4" t="s">
        <v>197</v>
      </c>
      <c r="N28" s="4" t="s">
        <v>15</v>
      </c>
    </row>
    <row r="29" spans="1:16" x14ac:dyDescent="0.25">
      <c r="A29" s="4" t="s">
        <v>198</v>
      </c>
      <c r="B29" s="5">
        <v>35932</v>
      </c>
      <c r="C29" s="4" t="s">
        <v>199</v>
      </c>
      <c r="D29" s="4" t="s">
        <v>200</v>
      </c>
      <c r="E29" s="4" t="s">
        <v>201</v>
      </c>
      <c r="F29" s="4">
        <v>7</v>
      </c>
      <c r="G29" s="4" t="s">
        <v>202</v>
      </c>
      <c r="H29" s="4" t="s">
        <v>15</v>
      </c>
      <c r="I29" s="4" t="s">
        <v>203</v>
      </c>
      <c r="J29" s="4" t="s">
        <v>15</v>
      </c>
      <c r="K29" s="4" t="s">
        <v>15</v>
      </c>
      <c r="L29" s="4" t="s">
        <v>15</v>
      </c>
      <c r="M29" s="4" t="s">
        <v>15</v>
      </c>
      <c r="N29" s="4" t="s">
        <v>15</v>
      </c>
    </row>
    <row r="30" spans="1:16" x14ac:dyDescent="0.25">
      <c r="A30" s="4" t="s">
        <v>204</v>
      </c>
      <c r="B30" s="5">
        <v>38351</v>
      </c>
      <c r="C30" s="4" t="s">
        <v>205</v>
      </c>
      <c r="D30" s="4" t="s">
        <v>206</v>
      </c>
      <c r="E30" s="4" t="s">
        <v>207</v>
      </c>
      <c r="F30" s="4">
        <v>0</v>
      </c>
      <c r="G30" s="4" t="s">
        <v>202</v>
      </c>
      <c r="H30" s="4" t="s">
        <v>15</v>
      </c>
      <c r="I30" s="4" t="s">
        <v>208</v>
      </c>
      <c r="J30" s="4" t="s">
        <v>15</v>
      </c>
      <c r="K30" s="4" t="s">
        <v>15</v>
      </c>
      <c r="L30" s="4" t="s">
        <v>15</v>
      </c>
      <c r="M30" s="4" t="s">
        <v>15</v>
      </c>
      <c r="N30" s="4" t="s">
        <v>15</v>
      </c>
    </row>
    <row r="31" spans="1:16" x14ac:dyDescent="0.25">
      <c r="A31" s="4" t="str">
        <f>[3]Лист1!A28</f>
        <v>Гаджиева Нюрьяна Имамутдиновна</v>
      </c>
      <c r="B31" s="4" t="str">
        <f>[3]Лист1!B28</f>
        <v>09.09.1990г.</v>
      </c>
      <c r="C31" s="4" t="str">
        <f>[3]Лист1!C28</f>
        <v>средне спец.БПК 2010г</v>
      </c>
      <c r="D31" s="4" t="str">
        <f>[3]Лист1!D28</f>
        <v>Учитель информатики 7-10кл.</v>
      </c>
      <c r="E31" s="4" t="str">
        <f>[3]Лист1!E28</f>
        <v>учитель начальных классов с доп.подготовкой по информатике 05 ПА 0004116</v>
      </c>
      <c r="F31" s="4">
        <f>[3]Лист1!F28</f>
        <v>7</v>
      </c>
      <c r="G31" s="4" t="str">
        <f>[3]Лист1!G28</f>
        <v>соответствие</v>
      </c>
      <c r="H31" s="4">
        <f>[3]Лист1!H28</f>
        <v>0</v>
      </c>
      <c r="I31" s="4" t="str">
        <f>[3]Лист1!I28</f>
        <v>Развитие мотивации на уроках информатики как средство повышения  уровня  обученности учащихся</v>
      </c>
      <c r="J31" s="4">
        <f>[3]Лист1!J28</f>
        <v>0</v>
      </c>
      <c r="K31" s="4">
        <f>[3]Лист1!K28</f>
        <v>0</v>
      </c>
      <c r="L31" s="4">
        <f>[3]Лист1!L28</f>
        <v>0</v>
      </c>
      <c r="M31" s="4">
        <f>[3]Лист1!M28</f>
        <v>0</v>
      </c>
      <c r="N31" s="4">
        <f>[3]Лист1!N28</f>
        <v>0</v>
      </c>
      <c r="O31">
        <f>[3]Лист1!S28</f>
        <v>0</v>
      </c>
      <c r="P31">
        <f>[3]Лист1!T28</f>
        <v>0</v>
      </c>
    </row>
    <row r="32" spans="1:16" x14ac:dyDescent="0.25">
      <c r="A32" s="4" t="str">
        <f>[4]Лист1!A5</f>
        <v>Гашимова Зарипат Абакаровна</v>
      </c>
      <c r="B32" s="4">
        <f>[4]Лист1!B5</f>
        <v>32051</v>
      </c>
      <c r="C32" s="4" t="str">
        <f>[4]Лист1!C5</f>
        <v>Высшее ДГПУ , 2009</v>
      </c>
      <c r="D32" s="4" t="str">
        <f>[4]Лист1!D5</f>
        <v>Учитель информатики; 6-11 кл</v>
      </c>
      <c r="E32" s="4" t="str">
        <f>[4]Лист1!E5</f>
        <v>Профессиональное обучение(информатика, вычислительная техника и компьютерные технологии)</v>
      </c>
      <c r="F32" s="4">
        <f>[4]Лист1!F5</f>
        <v>14</v>
      </c>
      <c r="G32" s="4" t="str">
        <f>[4]Лист1!G5</f>
        <v>Соотв. 2019 г.</v>
      </c>
      <c r="H32" s="4" t="str">
        <f>[4]Лист1!H5</f>
        <v xml:space="preserve">№04 094748; 18.08.2022; ГБУ ДПО РД "ДИРО" </v>
      </c>
      <c r="I32" s="4" t="str">
        <f>[4]Лист1!I5</f>
        <v>Проектные; т. формирования информационной культуры</v>
      </c>
      <c r="J32" s="4" t="str">
        <f>[4]Лист1!J5</f>
        <v>Нет</v>
      </c>
      <c r="K32" s="4" t="str">
        <f>[4]Лист1!K5</f>
        <v>Нет</v>
      </c>
      <c r="L32" s="4" t="str">
        <f>[4]Лист1!L5</f>
        <v>Нет</v>
      </c>
      <c r="M32" s="4" t="str">
        <f>[4]Лист1!M5</f>
        <v>Зав кабинетом  информатики и вычислительной техники</v>
      </c>
      <c r="N32" s="4" t="str">
        <f>[4]Лист1!N5</f>
        <v>Нет</v>
      </c>
    </row>
    <row r="33" spans="1:14" x14ac:dyDescent="0.25">
      <c r="A33" s="4" t="s">
        <v>117</v>
      </c>
      <c r="B33" s="4" t="s">
        <v>118</v>
      </c>
      <c r="C33" s="4" t="s">
        <v>119</v>
      </c>
      <c r="D33" s="4" t="s">
        <v>120</v>
      </c>
      <c r="E33" s="4" t="s">
        <v>121</v>
      </c>
      <c r="F33" s="4">
        <v>4</v>
      </c>
      <c r="G33" s="4" t="s">
        <v>122</v>
      </c>
      <c r="H33" s="4" t="s">
        <v>15</v>
      </c>
      <c r="I33" s="4" t="s">
        <v>123</v>
      </c>
      <c r="J33" s="4" t="s">
        <v>15</v>
      </c>
      <c r="K33" s="4" t="s">
        <v>15</v>
      </c>
      <c r="L33" s="4" t="s">
        <v>15</v>
      </c>
      <c r="M33" s="4" t="s">
        <v>15</v>
      </c>
      <c r="N33" s="4" t="s">
        <v>15</v>
      </c>
    </row>
    <row r="34" spans="1:14" x14ac:dyDescent="0.25">
      <c r="A34" s="4" t="str">
        <f>[5]Лист1!A5</f>
        <v>Абдулаева Азизат Магомедхабибовна</v>
      </c>
      <c r="B34" s="4" t="str">
        <f>[5]Лист1!B5</f>
        <v>01.05.1989г.</v>
      </c>
      <c r="C34" s="4" t="str">
        <f>[5]Лист1!C5</f>
        <v>высш.,ДГПУ 2013г.</v>
      </c>
      <c r="D34" s="4" t="str">
        <f>[5]Лист1!D5</f>
        <v>учит.информ.7-9кл</v>
      </c>
      <c r="E34" s="4" t="str">
        <f>[5]Лист1!E5</f>
        <v>информатика № 04005290</v>
      </c>
      <c r="F34" s="4">
        <f>[5]Лист1!F5</f>
        <v>12</v>
      </c>
      <c r="G34" s="4" t="str">
        <f>[5]Лист1!G5</f>
        <v xml:space="preserve">соответствие, 2022г., Приказ №18 от 11.05.2022г </v>
      </c>
      <c r="H34" s="4" t="str">
        <f>[5]Лист1!H5</f>
        <v>2022г. ДИРО № 04 087797</v>
      </c>
      <c r="I34" s="4" t="str">
        <f>[5]Лист1!I5</f>
        <v xml:space="preserve">игровая </v>
      </c>
      <c r="J34" s="4" t="str">
        <f>[5]Лист1!J5</f>
        <v>не является</v>
      </c>
      <c r="K34" s="4" t="str">
        <f>[5]Лист1!K5</f>
        <v>не участвовала</v>
      </c>
      <c r="L34" s="4" t="str">
        <f>[5]Лист1!L5</f>
        <v>не имеет</v>
      </c>
      <c r="M34" s="4" t="str">
        <f>[5]Лист1!M5</f>
        <v>нет</v>
      </c>
      <c r="N34" s="4" t="str">
        <f>[5]Лист1!N5</f>
        <v>не имеет</v>
      </c>
    </row>
    <row r="35" spans="1:14" x14ac:dyDescent="0.25">
      <c r="A35" s="4" t="str">
        <f>[6]Лист1!A5</f>
        <v xml:space="preserve">Мигитинова Бурлият Пайзутиновна </v>
      </c>
      <c r="B35" s="4">
        <f>[6]Лист1!B5</f>
        <v>33590</v>
      </c>
      <c r="C35" s="4" t="str">
        <f>[6]Лист1!C5</f>
        <v>СГА-2015г</v>
      </c>
      <c r="D35" s="4" t="str">
        <f>[6]Лист1!D5</f>
        <v>информатика 8,9а,б,</v>
      </c>
      <c r="E35" s="4" t="str">
        <f>[6]Лист1!E5</f>
        <v xml:space="preserve">
231000 Информатика и вычислительная техника №137724</v>
      </c>
      <c r="F35" s="4">
        <f>[6]Лист1!F5</f>
        <v>19</v>
      </c>
      <c r="G35" s="4" t="str">
        <f>[6]Лист1!G5</f>
        <v>Соот № 7 2022</v>
      </c>
      <c r="H35" s="4" t="str">
        <f>[6]Лист1!H5</f>
        <v>Формирование педагогической компетентности в области мативирования обучающихся на совершенствование личностных и регулятивных УУД.</v>
      </c>
      <c r="I35" s="4" t="str">
        <f>[6]Лист1!I5</f>
        <v>"Формирование педагогической компетентности в области мативирования обучающихся на совершенствование личностных и регулятивных УУД"</v>
      </c>
      <c r="J35" s="4" t="str">
        <f>[6]Лист1!J5</f>
        <v>нет</v>
      </c>
      <c r="K35" s="4" t="str">
        <f>[6]Лист1!K5</f>
        <v>нет</v>
      </c>
      <c r="L35" s="4" t="str">
        <f>[6]Лист1!L5</f>
        <v>нет</v>
      </c>
      <c r="M35" s="4" t="str">
        <f>[6]Лист1!M5</f>
        <v>нет</v>
      </c>
      <c r="N35" s="4" t="str">
        <f>[6]Лист1!N5</f>
        <v>нет</v>
      </c>
    </row>
    <row r="36" spans="1:14" x14ac:dyDescent="0.25">
      <c r="A36" s="4" t="str">
        <f>[6]Лист1!A6</f>
        <v xml:space="preserve">Умавова Дайганат Магомедовна </v>
      </c>
      <c r="B36" s="4" t="str">
        <f>[6]Лист1!B6</f>
        <v>22.07.1980 г.</v>
      </c>
      <c r="C36" s="4" t="str">
        <f>[6]Лист1!C6</f>
        <v>Высшее ДГПУ-2020</v>
      </c>
      <c r="D36" s="4" t="str">
        <f>[6]Лист1!D6</f>
        <v>информатика 7 кл</v>
      </c>
      <c r="E36" s="4" t="str">
        <f>[6]Лист1!E6</f>
        <v>Учитель истории №0518546</v>
      </c>
      <c r="F36" s="4">
        <f>[6]Лист1!F6</f>
        <v>16</v>
      </c>
      <c r="G36" s="4" t="str">
        <f>[6]Лист1!G6</f>
        <v>Соот № 9 2023</v>
      </c>
      <c r="H36" s="4" t="str">
        <f>[6]Лист1!H6</f>
        <v xml:space="preserve">нет </v>
      </c>
      <c r="I36" s="4" t="str">
        <f>[6]Лист1!I6</f>
        <v>"Развитие мотивации на уроках информатики как средство повышения уровня обученности учащихся"</v>
      </c>
      <c r="J36" s="4" t="str">
        <f>[6]Лист1!J6</f>
        <v>нет</v>
      </c>
      <c r="K36" s="4" t="str">
        <f>[6]Лист1!K6</f>
        <v>нет</v>
      </c>
      <c r="L36" s="4" t="str">
        <f>[6]Лист1!L6</f>
        <v>нет</v>
      </c>
      <c r="M36" s="4" t="str">
        <f>[6]Лист1!M6</f>
        <v>нет</v>
      </c>
      <c r="N36" s="4" t="str">
        <f>[6]Лист1!N6</f>
        <v>нет</v>
      </c>
    </row>
    <row r="37" spans="1:14" x14ac:dyDescent="0.25">
      <c r="A37" s="4" t="str">
        <f>[7]Лист1!A13</f>
        <v>Абдурахманов Юсуп Жамалдинович</v>
      </c>
      <c r="B37" s="4">
        <f>[7]Лист1!B13</f>
        <v>33317</v>
      </c>
      <c r="C37" s="4" t="str">
        <f>[7]Лист1!C13</f>
        <v>ДГПУ-2014</v>
      </c>
      <c r="D37" s="4" t="str">
        <f>[7]Лист1!D13</f>
        <v>зам.директора по ИКТ,информатика 8-11</v>
      </c>
      <c r="E37" s="4" t="str">
        <f>[7]Лист1!E13</f>
        <v>информатика</v>
      </c>
      <c r="F37" s="4">
        <f>[7]Лист1!F13</f>
        <v>10</v>
      </c>
      <c r="G37" s="4" t="str">
        <f>[7]Лист1!G13</f>
        <v>соответствие</v>
      </c>
      <c r="H37" s="4" t="str">
        <f>[7]Лист1!H13</f>
        <v>04123423   30.10-3.11.2023</v>
      </c>
      <c r="I37" s="4" t="str">
        <f>[7]Лист1!I13</f>
        <v>Эффективность использования ИКТ в образовании</v>
      </c>
      <c r="J37" s="4">
        <f>[7]Лист1!J13</f>
        <v>0</v>
      </c>
      <c r="K37" s="4">
        <f>[7]Лист1!K13</f>
        <v>0</v>
      </c>
      <c r="L37" s="4">
        <f>[7]Лист1!L13</f>
        <v>0</v>
      </c>
      <c r="M37" s="4" t="str">
        <f>[7]Лист1!M13</f>
        <v>20 кабине тинформатики</v>
      </c>
      <c r="N37" s="4">
        <f>[7]Лист1!N13</f>
        <v>0</v>
      </c>
    </row>
    <row r="38" spans="1:14" x14ac:dyDescent="0.25">
      <c r="A38" s="4" t="str">
        <f>[7]Лист1!A58</f>
        <v>Османова Наида М-нуцаловна</v>
      </c>
      <c r="B38" s="4">
        <f>[7]Лист1!B58</f>
        <v>34213</v>
      </c>
      <c r="C38" s="4" t="str">
        <f>[7]Лист1!C58</f>
        <v>ДГПУ-2013</v>
      </c>
      <c r="D38" s="4" t="str">
        <f>[7]Лист1!D58</f>
        <v>информатика</v>
      </c>
      <c r="E38" s="4" t="str">
        <f>[7]Лист1!E58</f>
        <v>информатика</v>
      </c>
      <c r="F38" s="4">
        <f>[7]Лист1!F58</f>
        <v>0</v>
      </c>
      <c r="G38" s="4" t="str">
        <f>[7]Лист1!G58</f>
        <v>соответствие</v>
      </c>
      <c r="H38" s="4" t="str">
        <f>[7]Лист1!H58</f>
        <v>не прошла</v>
      </c>
      <c r="I38" s="4" t="str">
        <f>[7]Лист1!I58</f>
        <v>Эффективное применение ИКТ на уроках информатики</v>
      </c>
      <c r="J38" s="4">
        <f>[7]Лист1!J58</f>
        <v>0</v>
      </c>
      <c r="K38" s="4">
        <f>[7]Лист1!K58</f>
        <v>0</v>
      </c>
      <c r="L38" s="4">
        <f>[7]Лист1!L58</f>
        <v>0</v>
      </c>
      <c r="M38" s="4" t="str">
        <f>[7]Лист1!M58</f>
        <v>20 информатики</v>
      </c>
      <c r="N38" s="4">
        <f>[7]Лист1!N58</f>
        <v>0</v>
      </c>
    </row>
    <row r="39" spans="1:14" x14ac:dyDescent="0.25">
      <c r="A39" s="4" t="str">
        <f>[8]Лист1!A29</f>
        <v>Саламов Рашидхан Камалутдинович</v>
      </c>
      <c r="B39" s="4">
        <f>[8]Лист1!B29</f>
        <v>21693</v>
      </c>
      <c r="C39" s="4" t="str">
        <f>[8]Лист1!C29</f>
        <v>ДГПИ-1992</v>
      </c>
      <c r="D39" s="4" t="str">
        <f>[8]Лист1!D29</f>
        <v>Зам по ИКТ. Инф</v>
      </c>
      <c r="E39" s="4" t="str">
        <f>[8]Лист1!E29</f>
        <v>Уч.математики и информатики176675</v>
      </c>
      <c r="F39" s="4">
        <f>[8]Лист1!F29</f>
        <v>45</v>
      </c>
      <c r="G39" s="4" t="str">
        <f>[8]Лист1!G29</f>
        <v>высшая категория-2020</v>
      </c>
      <c r="H39" s="4" t="str">
        <f>[8]Лист1!H29</f>
        <v>04 121991-2023 г.Махачкала</v>
      </c>
      <c r="I39" s="4" t="str">
        <f>[8]Лист1!I29</f>
        <v>Повышение эфективности преподования информатики с помощью применения образовательных технологий</v>
      </c>
      <c r="J39" s="4" t="str">
        <f>[8]Лист1!J29</f>
        <v>.</v>
      </c>
      <c r="K39" s="4">
        <f>[8]Лист1!K29</f>
        <v>0</v>
      </c>
      <c r="L39" s="4">
        <f>[8]Лист1!L29</f>
        <v>0</v>
      </c>
      <c r="M39" s="4" t="str">
        <f>[8]Лист1!M29</f>
        <v>Информатики</v>
      </c>
      <c r="N39" s="4">
        <f>[8]Лист1!N29</f>
        <v>0</v>
      </c>
    </row>
    <row r="40" spans="1:14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</row>
    <row r="41" spans="1:14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</row>
    <row r="42" spans="1:14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</row>
    <row r="43" spans="1:14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</row>
    <row r="44" spans="1:14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</row>
    <row r="45" spans="1:14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</row>
    <row r="46" spans="1:14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</row>
    <row r="47" spans="1:14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</row>
    <row r="48" spans="1:14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</row>
    <row r="49" spans="1:14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</row>
    <row r="50" spans="1:14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</row>
    <row r="51" spans="1:14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</row>
    <row r="52" spans="1:14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</row>
    <row r="53" spans="1:14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</row>
    <row r="54" spans="1:14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</row>
    <row r="55" spans="1:14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</row>
    <row r="56" spans="1:14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</row>
    <row r="57" spans="1:14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</row>
    <row r="58" spans="1:14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</row>
    <row r="59" spans="1:14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</row>
    <row r="60" spans="1:14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</row>
    <row r="61" spans="1:14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</row>
    <row r="62" spans="1:14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</row>
    <row r="63" spans="1:14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</row>
    <row r="64" spans="1:14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</row>
    <row r="65" spans="1:14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</row>
    <row r="66" spans="1:14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</row>
    <row r="67" spans="1:14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</row>
    <row r="68" spans="1:14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</row>
    <row r="69" spans="1:14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</row>
    <row r="70" spans="1:14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</row>
    <row r="71" spans="1:14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</row>
    <row r="72" spans="1:14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</row>
    <row r="73" spans="1:14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</row>
    <row r="74" spans="1:14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</row>
    <row r="75" spans="1:14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</row>
    <row r="76" spans="1:14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</row>
    <row r="77" spans="1:14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</row>
    <row r="78" spans="1:14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</row>
    <row r="79" spans="1:14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</row>
    <row r="80" spans="1:14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</row>
    <row r="81" spans="1:14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</row>
    <row r="82" spans="1:14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</row>
    <row r="83" spans="1:14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</row>
    <row r="84" spans="1:14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</row>
    <row r="85" spans="1:14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</row>
    <row r="86" spans="1:14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</row>
    <row r="87" spans="1:14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</row>
    <row r="88" spans="1:14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</row>
    <row r="89" spans="1:14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</row>
    <row r="90" spans="1:14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</row>
    <row r="91" spans="1:14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</row>
    <row r="92" spans="1:14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</row>
    <row r="93" spans="1:14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</row>
    <row r="94" spans="1:14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</row>
    <row r="95" spans="1:14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</row>
    <row r="96" spans="1:14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</row>
    <row r="97" spans="1:14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</row>
    <row r="98" spans="1:14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</row>
    <row r="99" spans="1:14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</row>
    <row r="100" spans="1:14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</row>
    <row r="101" spans="1:14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</row>
    <row r="102" spans="1:14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</row>
    <row r="103" spans="1:14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</row>
    <row r="104" spans="1:14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</row>
    <row r="105" spans="1:14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</row>
    <row r="106" spans="1:14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</row>
    <row r="107" spans="1:14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</row>
    <row r="108" spans="1:14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</row>
    <row r="109" spans="1:14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</row>
    <row r="110" spans="1:14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</row>
    <row r="111" spans="1:14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</row>
    <row r="112" spans="1:14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</row>
    <row r="113" spans="1:14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</row>
    <row r="114" spans="1:14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</row>
    <row r="115" spans="1:14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</row>
    <row r="116" spans="1:14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</row>
    <row r="117" spans="1:14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</row>
    <row r="118" spans="1:14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</row>
    <row r="119" spans="1:14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</row>
    <row r="120" spans="1:14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</row>
    <row r="121" spans="1:14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</row>
    <row r="122" spans="1:14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</row>
    <row r="123" spans="1:14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</row>
    <row r="124" spans="1:14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</row>
    <row r="125" spans="1:14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</row>
    <row r="126" spans="1:14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</row>
    <row r="127" spans="1:14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</row>
    <row r="128" spans="1:14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</row>
    <row r="129" spans="1:14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</row>
    <row r="130" spans="1:14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</row>
    <row r="131" spans="1:14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</row>
    <row r="132" spans="1:14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</row>
    <row r="133" spans="1:14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</row>
    <row r="134" spans="1:14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</row>
    <row r="135" spans="1:14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</row>
    <row r="136" spans="1:14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</row>
    <row r="137" spans="1:14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</row>
    <row r="138" spans="1:14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</row>
    <row r="139" spans="1:14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</row>
    <row r="140" spans="1:14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</row>
    <row r="141" spans="1:14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</row>
    <row r="142" spans="1:14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</row>
    <row r="143" spans="1:14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</row>
    <row r="144" spans="1:14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</row>
    <row r="145" spans="1:14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</row>
    <row r="146" spans="1:14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</row>
    <row r="147" spans="1:14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</row>
    <row r="148" spans="1:14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</row>
    <row r="149" spans="1:14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</row>
    <row r="150" spans="1:14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</row>
    <row r="151" spans="1:14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</row>
    <row r="152" spans="1:14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</row>
    <row r="153" spans="1:14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</row>
    <row r="154" spans="1:14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</row>
    <row r="155" spans="1:14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</row>
    <row r="156" spans="1:14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</row>
    <row r="157" spans="1:14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</row>
    <row r="158" spans="1:14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</row>
    <row r="159" spans="1:14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</row>
    <row r="160" spans="1:14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</row>
    <row r="161" spans="1:14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</row>
    <row r="162" spans="1:14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</row>
    <row r="163" spans="1:14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</row>
    <row r="164" spans="1:14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</row>
    <row r="165" spans="1:14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</row>
    <row r="166" spans="1:14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</row>
    <row r="167" spans="1:14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</row>
    <row r="168" spans="1:14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</row>
    <row r="169" spans="1:14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</row>
  </sheetData>
  <mergeCells count="2">
    <mergeCell ref="A2:I2"/>
    <mergeCell ref="C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 6</dc:creator>
  <cp:lastModifiedBy>PC</cp:lastModifiedBy>
  <dcterms:created xsi:type="dcterms:W3CDTF">2006-09-28T02:33:49Z</dcterms:created>
  <dcterms:modified xsi:type="dcterms:W3CDTF">2024-12-03T12:55:14Z</dcterms:modified>
</cp:coreProperties>
</file>