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0E10A9AF-C442-460C-8D82-90A55E1BF73C}" xr6:coauthVersionLast="47" xr6:coauthVersionMax="47" xr10:uidLastSave="{00000000-0000-0000-0000-000000000000}"/>
  <bookViews>
    <workbookView xWindow="6390" yWindow="1080" windowWidth="11505" windowHeight="9360" xr2:uid="{00000000-000D-0000-FFFF-FFFF00000000}"/>
  </bookViews>
  <sheets>
    <sheet name="Лист1" sheetId="1" r:id="rId1"/>
    <sheet name="Лист2" sheetId="2" r:id="rId2"/>
    <sheet name="Лист3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09" i="1" l="1"/>
  <c r="B109" i="1"/>
  <c r="C109" i="1"/>
  <c r="D109" i="1"/>
  <c r="E109" i="1"/>
  <c r="F109" i="1"/>
  <c r="G109" i="1"/>
  <c r="H109" i="1"/>
  <c r="I109" i="1"/>
  <c r="J109" i="1"/>
  <c r="K109" i="1"/>
  <c r="L109" i="1"/>
  <c r="M109" i="1"/>
  <c r="N109" i="1"/>
  <c r="O109" i="1"/>
  <c r="A108" i="1"/>
  <c r="B108" i="1"/>
  <c r="C108" i="1"/>
  <c r="D108" i="1"/>
  <c r="E108" i="1"/>
  <c r="F108" i="1"/>
  <c r="G108" i="1"/>
  <c r="H108" i="1"/>
  <c r="I108" i="1"/>
  <c r="J108" i="1"/>
  <c r="K108" i="1"/>
  <c r="L108" i="1"/>
  <c r="M108" i="1"/>
  <c r="N108" i="1"/>
  <c r="O108" i="1"/>
  <c r="A107" i="1"/>
  <c r="B107" i="1"/>
  <c r="C107" i="1"/>
  <c r="D107" i="1"/>
  <c r="E107" i="1"/>
  <c r="F107" i="1"/>
  <c r="G107" i="1"/>
  <c r="H107" i="1"/>
  <c r="I107" i="1"/>
  <c r="J107" i="1"/>
  <c r="K107" i="1"/>
  <c r="L107" i="1"/>
  <c r="M107" i="1"/>
  <c r="N107" i="1"/>
  <c r="O107" i="1"/>
  <c r="A106" i="1"/>
  <c r="B106" i="1"/>
  <c r="C106" i="1"/>
  <c r="D106" i="1"/>
  <c r="E106" i="1"/>
  <c r="F106" i="1"/>
  <c r="G106" i="1"/>
  <c r="H106" i="1"/>
  <c r="I106" i="1"/>
  <c r="J106" i="1"/>
  <c r="K106" i="1"/>
  <c r="L106" i="1"/>
  <c r="M106" i="1"/>
  <c r="N106" i="1"/>
  <c r="A105" i="1"/>
  <c r="B105" i="1"/>
  <c r="C105" i="1"/>
  <c r="D105" i="1"/>
  <c r="E105" i="1"/>
  <c r="F105" i="1"/>
  <c r="G105" i="1"/>
  <c r="H105" i="1"/>
  <c r="I105" i="1"/>
  <c r="J105" i="1"/>
  <c r="K105" i="1"/>
  <c r="L105" i="1"/>
  <c r="M105" i="1"/>
  <c r="N105" i="1"/>
  <c r="O105" i="1"/>
  <c r="A104" i="1"/>
  <c r="B104" i="1"/>
  <c r="C104" i="1"/>
  <c r="D104" i="1"/>
  <c r="E104" i="1"/>
  <c r="F104" i="1"/>
  <c r="G104" i="1"/>
  <c r="H104" i="1"/>
  <c r="I104" i="1"/>
  <c r="J104" i="1"/>
  <c r="K104" i="1"/>
  <c r="L104" i="1"/>
  <c r="M104" i="1"/>
  <c r="N104" i="1"/>
  <c r="O104" i="1"/>
  <c r="A103" i="1"/>
  <c r="B103" i="1"/>
  <c r="C103" i="1"/>
  <c r="D103" i="1"/>
  <c r="E103" i="1"/>
  <c r="F103" i="1"/>
  <c r="G103" i="1"/>
  <c r="H103" i="1"/>
  <c r="I103" i="1"/>
  <c r="J103" i="1"/>
  <c r="K103" i="1"/>
  <c r="L103" i="1"/>
  <c r="M103" i="1"/>
  <c r="N103" i="1"/>
  <c r="A97" i="1"/>
  <c r="B97" i="1"/>
  <c r="C97" i="1"/>
  <c r="D97" i="1"/>
  <c r="E97" i="1"/>
  <c r="F97" i="1"/>
  <c r="G97" i="1"/>
  <c r="H97" i="1"/>
  <c r="I97" i="1"/>
  <c r="J97" i="1"/>
  <c r="K97" i="1"/>
  <c r="L97" i="1"/>
  <c r="M97" i="1"/>
  <c r="N97" i="1"/>
  <c r="A98" i="1"/>
  <c r="B98" i="1"/>
  <c r="C98" i="1"/>
  <c r="D98" i="1"/>
  <c r="E98" i="1"/>
  <c r="F98" i="1"/>
  <c r="G98" i="1"/>
  <c r="H98" i="1"/>
  <c r="I98" i="1"/>
  <c r="J98" i="1"/>
  <c r="K98" i="1"/>
  <c r="L98" i="1"/>
  <c r="M98" i="1"/>
  <c r="N98" i="1"/>
  <c r="A99" i="1"/>
  <c r="B99" i="1"/>
  <c r="C99" i="1"/>
  <c r="D99" i="1"/>
  <c r="E99" i="1"/>
  <c r="F99" i="1"/>
  <c r="G99" i="1"/>
  <c r="H99" i="1"/>
  <c r="I99" i="1"/>
  <c r="J99" i="1"/>
  <c r="K99" i="1"/>
  <c r="L99" i="1"/>
  <c r="M99" i="1"/>
  <c r="N99" i="1"/>
  <c r="A100" i="1"/>
  <c r="B100" i="1"/>
  <c r="C100" i="1"/>
  <c r="D100" i="1"/>
  <c r="E100" i="1"/>
  <c r="F100" i="1"/>
  <c r="G100" i="1"/>
  <c r="H100" i="1"/>
  <c r="I100" i="1"/>
  <c r="J100" i="1"/>
  <c r="K100" i="1"/>
  <c r="L100" i="1"/>
  <c r="M100" i="1"/>
  <c r="N100" i="1"/>
  <c r="A101" i="1"/>
  <c r="B101" i="1"/>
  <c r="C101" i="1"/>
  <c r="D101" i="1"/>
  <c r="E101" i="1"/>
  <c r="F101" i="1"/>
  <c r="G101" i="1"/>
  <c r="H101" i="1"/>
  <c r="I101" i="1"/>
  <c r="J101" i="1"/>
  <c r="K101" i="1"/>
  <c r="L101" i="1"/>
  <c r="M101" i="1"/>
  <c r="N101" i="1"/>
  <c r="A102" i="1"/>
  <c r="B102" i="1"/>
  <c r="C102" i="1"/>
  <c r="D102" i="1"/>
  <c r="E102" i="1"/>
  <c r="F102" i="1"/>
  <c r="G102" i="1"/>
  <c r="H102" i="1"/>
  <c r="I102" i="1"/>
  <c r="J102" i="1"/>
  <c r="K102" i="1"/>
  <c r="L102" i="1"/>
  <c r="M102" i="1"/>
  <c r="N102" i="1"/>
  <c r="A95" i="1"/>
  <c r="B95" i="1"/>
  <c r="C95" i="1"/>
  <c r="D95" i="1"/>
  <c r="E95" i="1"/>
  <c r="F95" i="1"/>
  <c r="G95" i="1"/>
  <c r="H95" i="1"/>
  <c r="I95" i="1"/>
  <c r="J95" i="1"/>
  <c r="K95" i="1"/>
  <c r="L95" i="1"/>
  <c r="M95" i="1"/>
  <c r="N95" i="1"/>
  <c r="A96" i="1"/>
  <c r="B96" i="1"/>
  <c r="C96" i="1"/>
  <c r="D96" i="1"/>
  <c r="E96" i="1"/>
  <c r="F96" i="1"/>
  <c r="G96" i="1"/>
  <c r="H96" i="1"/>
  <c r="I96" i="1"/>
  <c r="J96" i="1"/>
  <c r="K96" i="1"/>
  <c r="L96" i="1"/>
  <c r="M96" i="1"/>
  <c r="N96" i="1"/>
  <c r="A94" i="1"/>
  <c r="B94" i="1"/>
  <c r="C94" i="1"/>
  <c r="D94" i="1"/>
  <c r="E94" i="1"/>
  <c r="F94" i="1"/>
  <c r="G94" i="1"/>
  <c r="H94" i="1"/>
  <c r="I94" i="1"/>
  <c r="J94" i="1"/>
  <c r="K94" i="1"/>
  <c r="L94" i="1"/>
  <c r="M94" i="1"/>
  <c r="N94" i="1"/>
  <c r="O94" i="1"/>
  <c r="P94" i="1"/>
  <c r="A84" i="1"/>
  <c r="B84" i="1"/>
  <c r="C84" i="1"/>
  <c r="D84" i="1"/>
  <c r="E84" i="1"/>
  <c r="F84" i="1"/>
  <c r="G84" i="1"/>
  <c r="H84" i="1"/>
  <c r="I84" i="1"/>
  <c r="J84" i="1"/>
  <c r="K84" i="1"/>
  <c r="L84" i="1"/>
  <c r="M84" i="1"/>
  <c r="N84" i="1"/>
  <c r="A85" i="1"/>
  <c r="B85" i="1"/>
  <c r="C85" i="1"/>
  <c r="D85" i="1"/>
  <c r="E85" i="1"/>
  <c r="F85" i="1"/>
  <c r="G85" i="1"/>
  <c r="H85" i="1"/>
  <c r="I85" i="1"/>
  <c r="J85" i="1"/>
  <c r="K85" i="1"/>
  <c r="L85" i="1"/>
  <c r="M85" i="1"/>
  <c r="N85" i="1"/>
  <c r="A86" i="1"/>
  <c r="B86" i="1"/>
  <c r="C86" i="1"/>
  <c r="D86" i="1"/>
  <c r="E86" i="1"/>
  <c r="F86" i="1"/>
  <c r="G86" i="1"/>
  <c r="H86" i="1"/>
  <c r="I86" i="1"/>
  <c r="J86" i="1"/>
  <c r="K86" i="1"/>
  <c r="L86" i="1"/>
  <c r="M86" i="1"/>
  <c r="N86" i="1"/>
  <c r="A87" i="1"/>
  <c r="B87" i="1"/>
  <c r="C87" i="1"/>
  <c r="D87" i="1"/>
  <c r="E87" i="1"/>
  <c r="F87" i="1"/>
  <c r="G87" i="1"/>
  <c r="H87" i="1"/>
  <c r="I87" i="1"/>
  <c r="J87" i="1"/>
  <c r="K87" i="1"/>
  <c r="L87" i="1"/>
  <c r="M87" i="1"/>
  <c r="N87" i="1"/>
  <c r="A88" i="1"/>
  <c r="B88" i="1"/>
  <c r="C88" i="1"/>
  <c r="D88" i="1"/>
  <c r="E88" i="1"/>
  <c r="F88" i="1"/>
  <c r="G88" i="1"/>
  <c r="H88" i="1"/>
  <c r="I88" i="1"/>
  <c r="J88" i="1"/>
  <c r="K88" i="1"/>
  <c r="L88" i="1"/>
  <c r="M88" i="1"/>
  <c r="N88" i="1"/>
  <c r="A89" i="1"/>
  <c r="B89" i="1"/>
  <c r="C89" i="1"/>
  <c r="D89" i="1"/>
  <c r="E89" i="1"/>
  <c r="F89" i="1"/>
  <c r="G89" i="1"/>
  <c r="H89" i="1"/>
  <c r="I89" i="1"/>
  <c r="J89" i="1"/>
  <c r="K89" i="1"/>
  <c r="L89" i="1"/>
  <c r="M89" i="1"/>
  <c r="N89" i="1"/>
  <c r="A83" i="1"/>
  <c r="B83" i="1"/>
  <c r="C83" i="1"/>
  <c r="D83" i="1"/>
  <c r="E83" i="1"/>
  <c r="F83" i="1"/>
  <c r="G83" i="1"/>
  <c r="H83" i="1"/>
  <c r="I83" i="1"/>
  <c r="J83" i="1"/>
  <c r="K83" i="1"/>
  <c r="L83" i="1"/>
  <c r="M83" i="1"/>
  <c r="N83" i="1"/>
  <c r="O83" i="1"/>
  <c r="P83" i="1"/>
  <c r="Q83" i="1"/>
  <c r="A82" i="1"/>
  <c r="B82" i="1"/>
  <c r="C82" i="1"/>
  <c r="D82" i="1"/>
  <c r="E82" i="1"/>
  <c r="F82" i="1"/>
  <c r="G82" i="1"/>
  <c r="H82" i="1"/>
  <c r="I82" i="1"/>
  <c r="J82" i="1"/>
  <c r="K82" i="1"/>
  <c r="L82" i="1"/>
  <c r="M82" i="1"/>
  <c r="N82" i="1"/>
  <c r="O82" i="1"/>
  <c r="P82" i="1"/>
  <c r="Q82" i="1"/>
  <c r="R82" i="1"/>
  <c r="A81" i="1"/>
  <c r="B81" i="1"/>
  <c r="C81" i="1"/>
  <c r="D81" i="1"/>
  <c r="E81" i="1"/>
  <c r="F81" i="1"/>
  <c r="G81" i="1"/>
  <c r="H81" i="1"/>
  <c r="I81" i="1"/>
  <c r="J81" i="1"/>
  <c r="K81" i="1"/>
  <c r="L81" i="1"/>
  <c r="M81" i="1"/>
  <c r="N81" i="1"/>
  <c r="O81" i="1"/>
  <c r="A70" i="1"/>
  <c r="B70" i="1"/>
  <c r="C70" i="1"/>
  <c r="D70" i="1"/>
  <c r="E70" i="1"/>
  <c r="F70" i="1"/>
  <c r="G70" i="1"/>
  <c r="H70" i="1"/>
  <c r="I70" i="1"/>
  <c r="J70" i="1"/>
  <c r="K70" i="1"/>
  <c r="L70" i="1"/>
  <c r="M70" i="1"/>
  <c r="N70" i="1"/>
  <c r="O70" i="1"/>
  <c r="P70" i="1"/>
  <c r="A71" i="1"/>
  <c r="B71" i="1"/>
  <c r="C71" i="1"/>
  <c r="D71" i="1"/>
  <c r="E71" i="1"/>
  <c r="F71" i="1"/>
  <c r="G71" i="1"/>
  <c r="H71" i="1"/>
  <c r="I71" i="1"/>
  <c r="J71" i="1"/>
  <c r="K71" i="1"/>
  <c r="L71" i="1"/>
  <c r="M71" i="1"/>
  <c r="N71" i="1"/>
  <c r="O71" i="1"/>
  <c r="P71" i="1"/>
  <c r="A63" i="1"/>
  <c r="B63" i="1"/>
  <c r="C63" i="1"/>
  <c r="D63" i="1"/>
  <c r="E63" i="1"/>
  <c r="F63" i="1"/>
  <c r="G63" i="1"/>
  <c r="H63" i="1"/>
  <c r="I63" i="1"/>
  <c r="J63" i="1"/>
  <c r="K63" i="1"/>
  <c r="L63" i="1"/>
  <c r="M63" i="1"/>
  <c r="N63" i="1"/>
  <c r="A64" i="1"/>
  <c r="B64" i="1"/>
  <c r="C64" i="1"/>
  <c r="D64" i="1"/>
  <c r="E64" i="1"/>
  <c r="F64" i="1"/>
  <c r="G64" i="1"/>
  <c r="H64" i="1"/>
  <c r="I64" i="1"/>
  <c r="J64" i="1"/>
  <c r="K64" i="1"/>
  <c r="L64" i="1"/>
  <c r="M64" i="1"/>
  <c r="N64" i="1"/>
  <c r="A65" i="1"/>
  <c r="B65" i="1"/>
  <c r="C65" i="1"/>
  <c r="D65" i="1"/>
  <c r="E65" i="1"/>
  <c r="F65" i="1"/>
  <c r="G65" i="1"/>
  <c r="H65" i="1"/>
  <c r="I65" i="1"/>
  <c r="J65" i="1"/>
  <c r="K65" i="1"/>
  <c r="L65" i="1"/>
  <c r="M65" i="1"/>
  <c r="N65" i="1"/>
  <c r="A66" i="1"/>
  <c r="B66" i="1"/>
  <c r="C66" i="1"/>
  <c r="D66" i="1"/>
  <c r="E66" i="1"/>
  <c r="F66" i="1"/>
  <c r="G66" i="1"/>
  <c r="H66" i="1"/>
  <c r="I66" i="1"/>
  <c r="J66" i="1"/>
  <c r="K66" i="1"/>
  <c r="L66" i="1"/>
  <c r="M66" i="1"/>
  <c r="N66" i="1"/>
  <c r="A67" i="1"/>
  <c r="B67" i="1"/>
  <c r="C67" i="1"/>
  <c r="D67" i="1"/>
  <c r="E67" i="1"/>
  <c r="F67" i="1"/>
  <c r="G67" i="1"/>
  <c r="H67" i="1"/>
  <c r="I67" i="1"/>
  <c r="J67" i="1"/>
  <c r="K67" i="1"/>
  <c r="L67" i="1"/>
  <c r="M67" i="1"/>
  <c r="N67" i="1"/>
  <c r="A68" i="1"/>
  <c r="B68" i="1"/>
  <c r="C68" i="1"/>
  <c r="D68" i="1"/>
  <c r="E68" i="1"/>
  <c r="F68" i="1"/>
  <c r="G68" i="1"/>
  <c r="H68" i="1"/>
  <c r="I68" i="1"/>
  <c r="J68" i="1"/>
  <c r="K68" i="1"/>
  <c r="L68" i="1"/>
  <c r="M68" i="1"/>
  <c r="N68" i="1"/>
  <c r="A69" i="1"/>
  <c r="B69" i="1"/>
  <c r="C69" i="1"/>
  <c r="D69" i="1"/>
  <c r="E69" i="1"/>
  <c r="F69" i="1"/>
  <c r="G69" i="1"/>
  <c r="H69" i="1"/>
  <c r="I69" i="1"/>
  <c r="J69" i="1"/>
  <c r="K69" i="1"/>
  <c r="L69" i="1"/>
  <c r="M69" i="1"/>
  <c r="N69" i="1"/>
</calcChain>
</file>

<file path=xl/sharedStrings.xml><?xml version="1.0" encoding="utf-8"?>
<sst xmlns="http://schemas.openxmlformats.org/spreadsheetml/2006/main" count="777" uniqueCount="519">
  <si>
    <t xml:space="preserve">     Дата рождения</t>
  </si>
  <si>
    <t>Должность преподаваемый предмет(в каких классах работает)</t>
  </si>
  <si>
    <t>Специальность по диплому, №</t>
  </si>
  <si>
    <t xml:space="preserve"> Пед. стаж</t>
  </si>
  <si>
    <t>Результаты аттестации (год прохождения,высш/первая категория, соответствие,в каком году № приказа)</t>
  </si>
  <si>
    <t>Технология по котор. работает</t>
  </si>
  <si>
    <t xml:space="preserve">   Рук. РМО и ШМО</t>
  </si>
  <si>
    <t>Ученая степень, звания (указать какие)</t>
  </si>
  <si>
    <t>Заведованиие кабинетом(наименование кабинета)</t>
  </si>
  <si>
    <t>Имеющиеся награды</t>
  </si>
  <si>
    <t>Курсы повышения квалификации  за последние 3 года (№ удостоверения, год и место прохождения)</t>
  </si>
  <si>
    <t>Участие педагога в конкурсах профессионального Мастерства (республиканский , муниципальный этапы)</t>
  </si>
  <si>
    <t>Образование, когда и что закончил (высш/средне спец)</t>
  </si>
  <si>
    <t xml:space="preserve">    ФИО  (полностью)                        </t>
  </si>
  <si>
    <t xml:space="preserve">                                                                                              Анкетные данные учителей Русского языка и литературы ______________________________________________СОШ</t>
  </si>
  <si>
    <t>Гасанов Гасан Сайдулаевич</t>
  </si>
  <si>
    <t>Высшее, 1983, ДГПИ</t>
  </si>
  <si>
    <t>Учитель математики, КВ №360509</t>
  </si>
  <si>
    <t>Проблемный метод</t>
  </si>
  <si>
    <t>нет</t>
  </si>
  <si>
    <t>Старший учитель; почетный работник начального профессионального образования Российской Федерации</t>
  </si>
  <si>
    <t>Гасанов Абдула Гасанович</t>
  </si>
  <si>
    <t>Высшее, 2005, ДГПУ</t>
  </si>
  <si>
    <t>Учитель права по специальности "Юриспруденция", ВСГ 1035401</t>
  </si>
  <si>
    <t>Информационно-коммуникационная</t>
  </si>
  <si>
    <t>Кабинет информатики</t>
  </si>
  <si>
    <t>Анкетные данные учителей математики МКОУ "Акайталинская СОШ"</t>
  </si>
  <si>
    <t>высшая, 2020 г., №99505/20 от 30 апреля 2020 г.</t>
  </si>
  <si>
    <t>№ 04 098205, ДИРО, Махачкала, 2022</t>
  </si>
  <si>
    <t>№ 04 098204, ДИРО, Махачкала, 2022</t>
  </si>
  <si>
    <t>Почетный работник образования РФ</t>
  </si>
  <si>
    <t>Учитель математики 5,6,9,11 кл. информатика 7-10 кл. обществознание 10 -11 кл.</t>
  </si>
  <si>
    <t>Учитель математики 7,8, 10 кл.</t>
  </si>
  <si>
    <t>Абакарова Айна Абакаровна</t>
  </si>
  <si>
    <t>высшее 1998 ДГПУ</t>
  </si>
  <si>
    <t>математика 5абв</t>
  </si>
  <si>
    <t>"Математика" АВС 0301659</t>
  </si>
  <si>
    <t>высшая 2020г</t>
  </si>
  <si>
    <t>ДИРО 2023г</t>
  </si>
  <si>
    <t>Развитие коммуникативных компетенций на уроках математики, в условиях обновлённых ФГОС</t>
  </si>
  <si>
    <t>призер муниципального этапа "Учитель Дагестана-2016", победитель республиканского этапа конкурса "Самый классный классный"</t>
  </si>
  <si>
    <t>кабинет информатики</t>
  </si>
  <si>
    <t>Почетная грамота Минобразования РД</t>
  </si>
  <si>
    <t>Исаева Жежей Камиловна</t>
  </si>
  <si>
    <t>высшее 1994ДГПИ</t>
  </si>
  <si>
    <t>математика 8а,8бкл</t>
  </si>
  <si>
    <t xml:space="preserve">Физика, математика, информатика </t>
  </si>
  <si>
    <t>первая№2282 от 20.05.2014</t>
  </si>
  <si>
    <t>Махачкалинский центр повышения квалификации 2017№052404710053</t>
  </si>
  <si>
    <t>рук.ШМО</t>
  </si>
  <si>
    <t xml:space="preserve"> </t>
  </si>
  <si>
    <t>Мусаева Маккаханум Гаджиевна</t>
  </si>
  <si>
    <t>высшее 1975ДГПИ</t>
  </si>
  <si>
    <t>математика6, 7,11кл</t>
  </si>
  <si>
    <t>«Математика»</t>
  </si>
  <si>
    <t>высшая пр.№604-10/17 от 21.02.2017</t>
  </si>
  <si>
    <t>Махачкалинский центр повышения квалификации 2015№052403002953</t>
  </si>
  <si>
    <t>Межпредметные связи в математике 7-8 классов в условиях обновлённых ФГОС</t>
  </si>
  <si>
    <t xml:space="preserve"> нет</t>
  </si>
  <si>
    <t>Засл. Учит. РД, Почетный работник общего образования</t>
  </si>
  <si>
    <t>кабинет математики</t>
  </si>
  <si>
    <t>Сайпуллаева Мадинат Махмудовна</t>
  </si>
  <si>
    <t>высшее 1981ДГУ</t>
  </si>
  <si>
    <t>математика 9,10кл</t>
  </si>
  <si>
    <t xml:space="preserve">Математика, </t>
  </si>
  <si>
    <t>высшая пр.№1081-05/16 от 25.04.2016</t>
  </si>
  <si>
    <t>Махачкалинский центр повышения квалификации 2015№052403002824</t>
  </si>
  <si>
    <t>Методика подготовки старшеклассников к ЕГЭ</t>
  </si>
  <si>
    <t>Заслуженный учитель РД</t>
  </si>
  <si>
    <t>Аминова Марьям Инивовна</t>
  </si>
  <si>
    <t>высшее 2023 ДГПУ</t>
  </si>
  <si>
    <t>математика 6,7кл</t>
  </si>
  <si>
    <t>соответствие</t>
  </si>
  <si>
    <t>Салахбекова Барият Османовна</t>
  </si>
  <si>
    <t xml:space="preserve">высшее 
ДГУ 1982
матем.
</t>
  </si>
  <si>
    <t xml:space="preserve">зам.дир.по УВР
учит.матем.
</t>
  </si>
  <si>
    <t>математика
Г-I  № 461611</t>
  </si>
  <si>
    <t>Выс. 
09.11.2022г.</t>
  </si>
  <si>
    <t xml:space="preserve"> 
23.10.2023
ПК 019584
23.10.2023
ПК 020484
27.10.2023
25991456</t>
  </si>
  <si>
    <t>развивающ.
Диф.обучение</t>
  </si>
  <si>
    <t>Отличник
нар.обр.РД
18.02.02
Почётный
работник
общ.обр.РФ
8.05.2013г</t>
  </si>
  <si>
    <t>Джамалова Зайнап Ягияевна</t>
  </si>
  <si>
    <t>04.07.1972г.</t>
  </si>
  <si>
    <t>высшее 
ДГУ 1994
матем.</t>
  </si>
  <si>
    <t>зам.дир.по ИКТ
учит.матем.,информ.</t>
  </si>
  <si>
    <t>математика
ЦВ №376410</t>
  </si>
  <si>
    <t>высшая
11.02.2022г</t>
  </si>
  <si>
    <t xml:space="preserve"> 
18-19.03.2022г.
№771803088257
18.08.2022
04  094537
771803440867
28.11.2022
04 102951
03.09.2022
230000067572
14.12.2022
23.10.2023
ПК 019586
25.11.2023
771803762858</t>
  </si>
  <si>
    <t>"Самый
  классный 
 классный"
2019г.
2м. муниц.эт.</t>
  </si>
  <si>
    <t>почетный 
работник
общ.обр.РФ
8.05. 2013</t>
  </si>
  <si>
    <t xml:space="preserve">
каб.информ.</t>
  </si>
  <si>
    <t>Акаева Инжили Мусаевна</t>
  </si>
  <si>
    <t>26.08.1946г.</t>
  </si>
  <si>
    <t>высшее 
ДГУ 1971
физмат</t>
  </si>
  <si>
    <t>уч.матем.</t>
  </si>
  <si>
    <t>математика
Щ  № 717397</t>
  </si>
  <si>
    <t>первая
10.06.2022г.</t>
  </si>
  <si>
    <t>18.08.2022
04 094542</t>
  </si>
  <si>
    <t>развивающ.</t>
  </si>
  <si>
    <t>почётный
работник
общ.обр.РФ
28.08.2016</t>
  </si>
  <si>
    <t>каб.математ.</t>
  </si>
  <si>
    <t>Джаякаева Апам Абакаровна</t>
  </si>
  <si>
    <t>27.01.1974г.</t>
  </si>
  <si>
    <t>высшее
ДГПУ 1996
матем.</t>
  </si>
  <si>
    <t>учит.матем.и информ.</t>
  </si>
  <si>
    <t>математика 
ЭВ  № 584048</t>
  </si>
  <si>
    <t>первая
13.07.2022г.</t>
  </si>
  <si>
    <t>22.08.2022
ПК 013535
13.12.2022
04 104790</t>
  </si>
  <si>
    <t>ШМО  матем.</t>
  </si>
  <si>
    <t>Исматулаева Барият Исматулаевна</t>
  </si>
  <si>
    <t>13.10.1973г.</t>
  </si>
  <si>
    <t>высшее
ДГПУ 2000
физмат</t>
  </si>
  <si>
    <t xml:space="preserve">учит.матем. </t>
  </si>
  <si>
    <t>математика
ДВС  №0342463</t>
  </si>
  <si>
    <t>соотв.з/д
10.02.2021.</t>
  </si>
  <si>
    <t xml:space="preserve">18.12.2021
04 081637
13.12.2022
04 104773
24.05.2023
150000329330
</t>
  </si>
  <si>
    <t>каб.матем.</t>
  </si>
  <si>
    <t>Гаджиева Ухшият Набиевна</t>
  </si>
  <si>
    <t>ДГПИ 1979 г.Высшее</t>
  </si>
  <si>
    <t>Учитель   математики 7а,8а,8б,10 классах</t>
  </si>
  <si>
    <t>Учитель физики и математики, №376912</t>
  </si>
  <si>
    <t>Высшая.. Приказ № 01-01-338//23    20.03.2023г</t>
  </si>
  <si>
    <t>АКАДЕМИЯ "Каспий" г. Махачкала № ПК 020268 с 09.10.2023г. по 23.10.2023г</t>
  </si>
  <si>
    <t>Основные направления модернизации содержания образования по математике</t>
  </si>
  <si>
    <t>кабинет математики №23</t>
  </si>
  <si>
    <t>Почетный работник общего образования РФ № 154185  2009 год. Гранд 100 -2007 год.</t>
  </si>
  <si>
    <t>Магомедов Магомед Гаджиевич</t>
  </si>
  <si>
    <t>ДГПИ 1976 г.Высшее</t>
  </si>
  <si>
    <t>Учитель математики 7б, 9, 11 классах.</t>
  </si>
  <si>
    <t>Учитель математики, №732763</t>
  </si>
  <si>
    <t>соответствие. Приказ  № 100/1   29.01.2018г.</t>
  </si>
  <si>
    <t>ГБУ ДПО РД "ДИРО" №  04 094515  с 04.08.2022г. по 18.08.2022г.</t>
  </si>
  <si>
    <t>Профессиональная компетентность учителя математики.</t>
  </si>
  <si>
    <t>Умарова Мадинат  Нажмутдиновна</t>
  </si>
  <si>
    <t xml:space="preserve">Буйнакский педагогический колледж (средне проф) 2011г. </t>
  </si>
  <si>
    <t xml:space="preserve">учитель математики 5,6,7,8 и ВиС </t>
  </si>
  <si>
    <t>Учитель информатики ООШ 05 СПА 0000201</t>
  </si>
  <si>
    <t>соответствие  Прикзз №165  от 21.12.2023г</t>
  </si>
  <si>
    <t>АКАДЕМИЯ "Каспий" г. Махачкала № ПК 020290 с 09.10.2023г. по 23.10.2023г</t>
  </si>
  <si>
    <t>Развитие коммуникативной компетентности учащихся</t>
  </si>
  <si>
    <t>Валиева Раисат Зайналбековна</t>
  </si>
  <si>
    <t>ср.сп.РПК  2015</t>
  </si>
  <si>
    <t>учитель математики,начальных классов5б,</t>
  </si>
  <si>
    <t>учитель математики  .Г-1 №578181</t>
  </si>
  <si>
    <t>соответствие от 25.09 2019 пр № 83/2</t>
  </si>
  <si>
    <t>ДИРО 2016 №04 019998</t>
  </si>
  <si>
    <t>Разноуровневое  обучение."Решение заданий № 14.15.16 с ЕГЭ профильного уровня"</t>
  </si>
  <si>
    <t>НЕТ</t>
  </si>
  <si>
    <t>Бугленская СОШ</t>
  </si>
  <si>
    <t>Арсанукаева Апав Мугутдиновна</t>
  </si>
  <si>
    <t>ДГПИ 1994 высшее</t>
  </si>
  <si>
    <t>учитель математики .6а.8а</t>
  </si>
  <si>
    <t>учитель математики и ОИВТ  ЦВ №396182</t>
  </si>
  <si>
    <t>2022г Курсы по обнавленным ФГОС дистанционно</t>
  </si>
  <si>
    <t>Информамационно- компьютерная.  "Методика подготовки старшеклассников к ЕГЭ"</t>
  </si>
  <si>
    <t xml:space="preserve">Газанова Мадина Гаджиевна </t>
  </si>
  <si>
    <t>ДГУ  1985  высшее</t>
  </si>
  <si>
    <t>учитель математики 7а.7б.8б.</t>
  </si>
  <si>
    <t>учитель математики  КВ №516287</t>
  </si>
  <si>
    <t>соответствие  от 25.09.2019 пр 83/2</t>
  </si>
  <si>
    <t>Разноуровневое  обучение.   Комплексная."Личностно -ориентированный подход  в обучении математике"</t>
  </si>
  <si>
    <t xml:space="preserve">ШМО №180 от 05.09.2024г </t>
  </si>
  <si>
    <t>Джаватова Айна Абдуллабеоквна</t>
  </si>
  <si>
    <t>ДГПИ 1990 высшее</t>
  </si>
  <si>
    <t>учитель математики 10,9а,9б,</t>
  </si>
  <si>
    <t>учитель математики ,физики ,ОИВТ</t>
  </si>
  <si>
    <t>высшая  10.06.2022</t>
  </si>
  <si>
    <t xml:space="preserve">Информамационно- компьютерная."Решение систем неравенств в задачах ЕГЭв сложной части" </t>
  </si>
  <si>
    <t>Почетный работник общего образования</t>
  </si>
  <si>
    <t>Почётный работник общего образования</t>
  </si>
  <si>
    <t>Ибнухаджарова Халимат Магомедовна</t>
  </si>
  <si>
    <t>12.01.1982г</t>
  </si>
  <si>
    <t>Высшее ДГПУ 2007г</t>
  </si>
  <si>
    <t>учитель математики (9 кл</t>
  </si>
  <si>
    <t>Учитель математики №1057833</t>
  </si>
  <si>
    <t>ГБУ ДПО РД "ДИРО" 2022 №04098253</t>
  </si>
  <si>
    <t>Применение ИКТ на уроках математики в рамках реализации ФГОС</t>
  </si>
  <si>
    <t>Курбанова Патимаьт Магомедрасуловна</t>
  </si>
  <si>
    <t>26.01.1996г</t>
  </si>
  <si>
    <t xml:space="preserve">высшее ДГПУ2019г </t>
  </si>
  <si>
    <t>учитель математики 7-8кл</t>
  </si>
  <si>
    <t>учиетль математики и информатики</t>
  </si>
  <si>
    <t>ГБУ ДПО РД "ДИРО" 2023г №04 123731</t>
  </si>
  <si>
    <t>использование ИКТ на уроках математики</t>
  </si>
  <si>
    <t>Магомедова Мукминат Магомедовна.</t>
  </si>
  <si>
    <t>БГПИ 1977</t>
  </si>
  <si>
    <t>уч математики и физики  10,9,8</t>
  </si>
  <si>
    <t>математик физик Б-1 № 366030</t>
  </si>
  <si>
    <t>соответствие-14.05.2017 №152</t>
  </si>
  <si>
    <t>здоровье сберегающие технологии</t>
  </si>
  <si>
    <t>не участвовала</t>
  </si>
  <si>
    <t>не имеет</t>
  </si>
  <si>
    <t>"Отличник образования РД." приказ 01-02-1-1458/22 от 22.12.2022</t>
  </si>
  <si>
    <t>МКОУ "Апшинская СОШ"</t>
  </si>
  <si>
    <t>Мааева Зайнаб Мааевна</t>
  </si>
  <si>
    <t>ДГПИ 1996г.</t>
  </si>
  <si>
    <t>уч математики и физики 5,6,7,10,11</t>
  </si>
  <si>
    <t>уч математики и физики ЭВ №583904 21</t>
  </si>
  <si>
    <t>050400016028   20023г.  "Образовательный центр Знание"</t>
  </si>
  <si>
    <t>ШМО</t>
  </si>
  <si>
    <t>физики</t>
  </si>
  <si>
    <t>Гаджимахадова Мадина Магомедовна</t>
  </si>
  <si>
    <t>ДГПУ-2021г.</t>
  </si>
  <si>
    <t>уч.математики физики</t>
  </si>
  <si>
    <t xml:space="preserve"> математик  физики </t>
  </si>
  <si>
    <t>Асильдаров Батдал Сайгидович</t>
  </si>
  <si>
    <t>высше ДГПИ   1981г</t>
  </si>
  <si>
    <t>математика 7-9</t>
  </si>
  <si>
    <t>учит физики и математ</t>
  </si>
  <si>
    <t>соответствие пр №63 от 5.09.2016 г</t>
  </si>
  <si>
    <t>№04065462  ДИРО 2020</t>
  </si>
  <si>
    <t xml:space="preserve">технология разви-
вающего обучения
</t>
  </si>
  <si>
    <t>Почетный работник воспитания и просвещения РФ</t>
  </si>
  <si>
    <t>Джамалутдинова Патимат Ахмедовна</t>
  </si>
  <si>
    <t>среднеспец БПУ</t>
  </si>
  <si>
    <t>математика 5,6</t>
  </si>
  <si>
    <t>Учитель начальных классов с дополнительной подготовкой в области математики</t>
  </si>
  <si>
    <t xml:space="preserve">нет </t>
  </si>
  <si>
    <t>Раджабова Заира Камаловна</t>
  </si>
  <si>
    <t>НАНО ДПО ОЦ «Знание», 2021</t>
  </si>
  <si>
    <t xml:space="preserve">Учитель математики 50400005384 </t>
  </si>
  <si>
    <t xml:space="preserve">соответствие, прик.№ 64 от 01.09.2023г. </t>
  </si>
  <si>
    <t xml:space="preserve">150000118865, 2022г., "Академия реализации государственной политики и профессионального развития работников образования Министерства просвещения РФ" </t>
  </si>
  <si>
    <t>сам.работа на уроках математики</t>
  </si>
  <si>
    <t>МКОУ "Аркасская ООШ"</t>
  </si>
  <si>
    <t>Гитинова Баху Аммаевна</t>
  </si>
  <si>
    <t xml:space="preserve">НАНО ДПО ОЦ «Знание»,
2019
</t>
  </si>
  <si>
    <t>Математика 7-9</t>
  </si>
  <si>
    <t>Учитель математики 50400003006</t>
  </si>
  <si>
    <t>50400005120 2019г Образовательный центр "Знание" г.Махачкала</t>
  </si>
  <si>
    <t>Роль самостоятельной деятельности учащихся на уроках математики</t>
  </si>
  <si>
    <t>Джафарова Аминат Басировна</t>
  </si>
  <si>
    <t>16.12.1951г</t>
  </si>
  <si>
    <t>ДГПИ 1974</t>
  </si>
  <si>
    <t>учитель математики</t>
  </si>
  <si>
    <t>математик</t>
  </si>
  <si>
    <t>соответствие приказ №9/1 от 11.03.2024</t>
  </si>
  <si>
    <t>2023,ДИРО,8560</t>
  </si>
  <si>
    <t>дифференцированное обучение науроках математики</t>
  </si>
  <si>
    <t>Почетный работник общего образования РФ от 10.06.2011.№733/к-н</t>
  </si>
  <si>
    <t>МКОУ "Верхнеказанищенская сош №2"</t>
  </si>
  <si>
    <t>Зайнутдинова Умсаламат Магомедзапировна</t>
  </si>
  <si>
    <t>12.12.1959г.</t>
  </si>
  <si>
    <t>ДГПИ 1986</t>
  </si>
  <si>
    <t xml:space="preserve"> учитель математики</t>
  </si>
  <si>
    <t>соответствие приказ №9/1 от11.03.2024</t>
  </si>
  <si>
    <t>2023,ДИРО,№8559</t>
  </si>
  <si>
    <t>Прблемное обучение на уроках математики</t>
  </si>
  <si>
    <t>Отличник образования РД Приказ 01-02-101458/22 от 22.12.2022</t>
  </si>
  <si>
    <t>Османова Эрке Камиловна</t>
  </si>
  <si>
    <t>19.08.1978г</t>
  </si>
  <si>
    <t>ДГПУ 2001</t>
  </si>
  <si>
    <t>учитель математики и информатики</t>
  </si>
  <si>
    <t>первая приказ №05-02-4/6 21от 5.08.2021</t>
  </si>
  <si>
    <t>2023,ДИРО,№8572</t>
  </si>
  <si>
    <t>Нетрадиционный урок как средство активизации познавательной деятельности</t>
  </si>
  <si>
    <t>Бамматова Малика Тажутдиновна</t>
  </si>
  <si>
    <t>ДГУ, 2014</t>
  </si>
  <si>
    <t xml:space="preserve">учитель математики </t>
  </si>
  <si>
    <t>соответствиеприказ №9/1 от 11.03.2024</t>
  </si>
  <si>
    <t>не проходила</t>
  </si>
  <si>
    <t>Ассоциация учителей математики</t>
  </si>
  <si>
    <t>Ибрагимов Али Юсупович</t>
  </si>
  <si>
    <t>05.09.1967г.</t>
  </si>
  <si>
    <t>Высшее ДГПУ г.Махачкала 2006г. Фак.математики</t>
  </si>
  <si>
    <t>Учитель математики 5,6,7,8,9,10,11 кл.</t>
  </si>
  <si>
    <t>ВСГ 1053331 учитель математики</t>
  </si>
  <si>
    <t>соответствие Пр №1 от 28.03.2022г</t>
  </si>
  <si>
    <t>ДИРО  2022г.№ 04 093672</t>
  </si>
  <si>
    <t>Развивающее обучение</t>
  </si>
  <si>
    <t>Салимбекова Саният Магомедтагировна</t>
  </si>
  <si>
    <t>09.04.1993г</t>
  </si>
  <si>
    <t>ДГПУ 2017г .Высшее</t>
  </si>
  <si>
    <t xml:space="preserve">Математика  5-9классы </t>
  </si>
  <si>
    <t>Бакалавр. По направлению подготовки 44.03.05 "Педагогическое образование  (с двумя профилями подготовки) "Физика" и "Математика"</t>
  </si>
  <si>
    <t>Современные технологии обучения в условиях перехода на ФГОС,как  средство повышения качества образования.</t>
  </si>
  <si>
    <t>МКОУ Ванашинская ООШ</t>
  </si>
  <si>
    <t>Гаджиева Тиянат Умалатовна</t>
  </si>
  <si>
    <t>высшее, ДГУ-2001</t>
  </si>
  <si>
    <t>математика</t>
  </si>
  <si>
    <t>соответствие, 2023г., приказ №27</t>
  </si>
  <si>
    <t>Разноуровневое обучение</t>
  </si>
  <si>
    <t>Призер муниципального этапа конкурса учителей математики 2016, 2017, 2018, 2023</t>
  </si>
  <si>
    <t>Грамоты</t>
  </si>
  <si>
    <t>МБОУ "В-Казанищенская СОШ №1"</t>
  </si>
  <si>
    <t>Джамалутдинова Мариям Зайналабидовна</t>
  </si>
  <si>
    <t>высшее, СГПИ-2013</t>
  </si>
  <si>
    <t>математика, информатика</t>
  </si>
  <si>
    <t>соответствие, 2021г., приказ №25</t>
  </si>
  <si>
    <t>Обучение в сотрудничестве</t>
  </si>
  <si>
    <t>Нажмутдинова Зайнап Алисолтановна</t>
  </si>
  <si>
    <t>высшее, ДГПИ-1987</t>
  </si>
  <si>
    <t>математика и физика</t>
  </si>
  <si>
    <t>Соответствие, 2022г., приказ №29</t>
  </si>
  <si>
    <t>04 094577, 2022, ДИРО</t>
  </si>
  <si>
    <t>Дифференцированное обучение</t>
  </si>
  <si>
    <t xml:space="preserve">Грамоты </t>
  </si>
  <si>
    <t>Насрутдинова Аминат Юсуповна</t>
  </si>
  <si>
    <t>вычшее,ДГУ-1992</t>
  </si>
  <si>
    <t>высшая, 2022г.</t>
  </si>
  <si>
    <t>ПК 011308, 2022, Академия "Каспий"</t>
  </si>
  <si>
    <t>ИКТ</t>
  </si>
  <si>
    <t>Рук.ШМО математика и информатика</t>
  </si>
  <si>
    <t>Абдулмеджидова Хадижат Магомедовна</t>
  </si>
  <si>
    <t>12.11.1969 55лет</t>
  </si>
  <si>
    <t>ДГПИ г.Мах.1992 высшее</t>
  </si>
  <si>
    <t>зам.дир.ВР уч.матем 9  кл, разг о важном- 9кл</t>
  </si>
  <si>
    <t>математик и информатик № ФВ 038500</t>
  </si>
  <si>
    <t>высш, 30.04.2020</t>
  </si>
  <si>
    <t>ДИРО  2021</t>
  </si>
  <si>
    <t>развивающее обучение</t>
  </si>
  <si>
    <t>учитель года 2010 место 2</t>
  </si>
  <si>
    <t>Почетный работник РФ, Отличник образования РД</t>
  </si>
  <si>
    <t>Зайналова Тетей Ибрагимовна</t>
  </si>
  <si>
    <t>31.05.1978 46 лет</t>
  </si>
  <si>
    <t>высшее, ДГПУ 2000г. ДВС 0783425</t>
  </si>
  <si>
    <t>учит.матем 8, 10,11кл</t>
  </si>
  <si>
    <t>учит.матем</t>
  </si>
  <si>
    <t>б/к</t>
  </si>
  <si>
    <t>ДИРО 2023</t>
  </si>
  <si>
    <t>коллективный способ обучения</t>
  </si>
  <si>
    <t>каб.математики</t>
  </si>
  <si>
    <t>Ильясова Заира Магомедзагировна</t>
  </si>
  <si>
    <t>25.11.1984 40 лет</t>
  </si>
  <si>
    <t>БГУ г. Белгорода 2007г</t>
  </si>
  <si>
    <t>Зам.дир. По УВР и уч. Матем 6кл, разг о важном-6кл</t>
  </si>
  <si>
    <t>учитель матем, информ и физики №ВСГ 1576458</t>
  </si>
  <si>
    <t>Махачкала ДИРО 2021</t>
  </si>
  <si>
    <t>игровые технологии на уроках математике</t>
  </si>
  <si>
    <t xml:space="preserve">Самый классный классный 1место 2013г, Учитель года Дагестана-2019 II место, </t>
  </si>
  <si>
    <t>Кагирова Маржанат Абдуллаевна</t>
  </si>
  <si>
    <t>25.04.1982 42 года</t>
  </si>
  <si>
    <t>средн.спец. БПК г.Буйнакск 2003г АК 0566037</t>
  </si>
  <si>
    <t>уч.матем 7-8кл</t>
  </si>
  <si>
    <t>уч.математики№АК 0566037</t>
  </si>
  <si>
    <t>Махачкала ДИРО 2022</t>
  </si>
  <si>
    <t>нетрад.методы решения урав.задач</t>
  </si>
  <si>
    <t>Амиргамзаев Гаджимурад Саидович</t>
  </si>
  <si>
    <t>04.05.1994г.</t>
  </si>
  <si>
    <t xml:space="preserve">высшее, ДГПУ-2016 
Мат.фак-ет
</t>
  </si>
  <si>
    <t>учитель математики (6, 10,11)</t>
  </si>
  <si>
    <t>учитель математики, № 100524 2514121</t>
  </si>
  <si>
    <t xml:space="preserve">соответствие, 2021 г. </t>
  </si>
  <si>
    <t xml:space="preserve"> № 040000396456, с 20.09.2021 г. по 10.12.2021 г., в "Академия реализациигосударственной политики и профессионального развития работников образования Министерства просвещения РФ"</t>
  </si>
  <si>
    <t>Объяснительно-иллюстративная + проблемная технологии, тема "Устный счет на уроках математики"</t>
  </si>
  <si>
    <t>Творческий конкурс учителей математики (2020 г.), 1 место в районе, в десятке лучших в Республике</t>
  </si>
  <si>
    <t>Насибова Зухра Омаровна</t>
  </si>
  <si>
    <t>1.01.1973 г.</t>
  </si>
  <si>
    <t xml:space="preserve">среднее специальное, БПК-2011г.
</t>
  </si>
  <si>
    <t>учитель математики (5-9 кл.)</t>
  </si>
  <si>
    <t>учитель начальных классов с доп.подготовкой по математике, 05 СПА 0000450</t>
  </si>
  <si>
    <t>№ 040000396456, с 20.09.2021 г. по 10.12.2021 г.ПК № 013467, 16.08.2022 г., МЦПК - Академии "Каспий"</t>
  </si>
  <si>
    <t>Здоровьесберегающая технология, тема "Методика решения уравнений"</t>
  </si>
  <si>
    <t>кабинет математики № 10</t>
  </si>
  <si>
    <t>Нестурова Загра Абакаровна</t>
  </si>
  <si>
    <t>20.10.1982 г.</t>
  </si>
  <si>
    <t xml:space="preserve">среднее специальное,БПК-2004г.
</t>
  </si>
  <si>
    <t xml:space="preserve">учитель начальных классов с доп.подготовкой по математике,АК0566194 </t>
  </si>
  <si>
    <t>соответствие, 2018 г.</t>
  </si>
  <si>
    <t>№ 050400010446, с 22.11.2021 г. по 11.12.2021 г., НАНО ДПО ОЦ ЗНАНИЕ;  ПК № 013468, 16.08.2022 г., МЦПК - Академии "Каспий"</t>
  </si>
  <si>
    <t>Объяснительно-иллюстративная + проблемная технологии, тема "Подготовка к ГИА по математике с использованием сети Интернет"</t>
  </si>
  <si>
    <t>кабинет математики № 3</t>
  </si>
  <si>
    <t>Гамзатова Хадижат Абакарсидиковна</t>
  </si>
  <si>
    <t>02.03.1984 г.</t>
  </si>
  <si>
    <t>высшее БПК - 2004, ДГПУ - 2009</t>
  </si>
  <si>
    <t>учитель математики в 7-8 кл.</t>
  </si>
  <si>
    <t>учитель математики, № ВСГ 4230143</t>
  </si>
  <si>
    <t>соответствие занимаемой должности</t>
  </si>
  <si>
    <t>№ 050400011175, от 2022, НАНО ДПО ОЦ ЗНАНИЕ</t>
  </si>
  <si>
    <t>Объяснительно-иллюстративная + проблемная технологии</t>
  </si>
  <si>
    <t>Зубаирова Асият  Абдулкеримовна</t>
  </si>
  <si>
    <t>среднее специалььное, БПК - 2009 г.</t>
  </si>
  <si>
    <t>учитель математики, 7 кл.</t>
  </si>
  <si>
    <t>учитель  математики по специальности "Математика" КБ № 54970</t>
  </si>
  <si>
    <t>Соответствие , Приказ № 32/2 от 15.02.2023 г.</t>
  </si>
  <si>
    <t>ПК № 013733, 01.09.2022 г., МЦПК - Академии "Каспий"</t>
  </si>
  <si>
    <t>Здоровьесберегающая технология, тема "Использование ИКТ на уроках математики"</t>
  </si>
  <si>
    <t>Хабиева Патимат Абдулахидовна</t>
  </si>
  <si>
    <t>высшее, ДГПИ-1989</t>
  </si>
  <si>
    <t>учитель математики в 6 кл.</t>
  </si>
  <si>
    <t>учитель математики и физики, № ТВ042639</t>
  </si>
  <si>
    <t>1 категория, Приказ Мин.обр.Саратовской области № 1172 от 30.05.2019 г.</t>
  </si>
  <si>
    <t>"Реализация требованийФГОС ООО третьего поколения в работе учителя математики", 108 ч., № 050400012460,19.11.2022 г., НАНО ДПО ОЦ ЗНАНИЕ,№ 622413808141, с 18.02.2021 г. по 01.03.2021 г., Региональный центр повышения квалификации г.Рязань.</t>
  </si>
  <si>
    <t>Здоровье сберегающая технология, тема "Игровые технологии на уроках математики"</t>
  </si>
  <si>
    <t>Дадагаджиева Пата Алаудиновна</t>
  </si>
  <si>
    <t>высшее, ДГПУ-2000</t>
  </si>
  <si>
    <t>учитель математики в  7,10 кл.</t>
  </si>
  <si>
    <t>учитель математики и информатики, № ДВС 0342307</t>
  </si>
  <si>
    <t>соответствие , 2019 г.</t>
  </si>
  <si>
    <t>№ 040000396456, с 20.09.2021 г. по 10.12.2021 г., в "Академия реализациигосударственной политики и профессионального развития работников образования Министерства просвещения РФ"</t>
  </si>
  <si>
    <t>Здоровьесберегающая технология, тема "Развитие творческих способностей обучающихся через уроки и внеклассную работу"</t>
  </si>
  <si>
    <t>Дадабекова Умужат Абдурахмановна</t>
  </si>
  <si>
    <t>средне спец 2004</t>
  </si>
  <si>
    <t>учитель матем кл 5-8</t>
  </si>
  <si>
    <t>учит нач кл с доп подг № 0566182</t>
  </si>
  <si>
    <t>2021,первая</t>
  </si>
  <si>
    <t>2022г.ДИРО 464957</t>
  </si>
  <si>
    <t>разноуровневое</t>
  </si>
  <si>
    <t>Меджидова Гюльзара Магомедрасуловна</t>
  </si>
  <si>
    <t>высш ДГПУ 1999</t>
  </si>
  <si>
    <t xml:space="preserve">учитель матем 6,7,9кл  </t>
  </si>
  <si>
    <t>учит мат и инф №0518272</t>
  </si>
  <si>
    <t>2021, первая</t>
  </si>
  <si>
    <t xml:space="preserve">2022г.ДИРО 465036, 2022г Москва-У-107763/Б </t>
  </si>
  <si>
    <t>каб математики</t>
  </si>
  <si>
    <t>Джабраилова Садият Абдуллаевна</t>
  </si>
  <si>
    <t>высш ДГПУ 2005</t>
  </si>
  <si>
    <t>учитель матем  6 кл</t>
  </si>
  <si>
    <t>учит мат №1988755                             15</t>
  </si>
  <si>
    <t>2020, высшая</t>
  </si>
  <si>
    <t>МЦПК 2021№0335</t>
  </si>
  <si>
    <t>развивающее</t>
  </si>
  <si>
    <t>Атаева Гуляйбат Нурадиловна 16.12.1993</t>
  </si>
  <si>
    <t xml:space="preserve"> 16.12.1993</t>
  </si>
  <si>
    <t>высшее ДГПУ 2022г учитель математики магистр по напр.Пед обр-е №20256 соответствие</t>
  </si>
  <si>
    <t>учитель матем 5,6</t>
  </si>
  <si>
    <t>магистр №20256</t>
  </si>
  <si>
    <t>соответствие 2020г №25</t>
  </si>
  <si>
    <t>2022г Академия Каспий 1433,2022г ДИРО 465007 рук ШМО</t>
  </si>
  <si>
    <t xml:space="preserve">   Рук ШМО</t>
  </si>
  <si>
    <t>Хасанханова Залина Загировна</t>
  </si>
  <si>
    <t>высш ДГПУ 2019</t>
  </si>
  <si>
    <t>учитель математики 9в, 5кл</t>
  </si>
  <si>
    <t>бакалавр №12978   6</t>
  </si>
  <si>
    <t xml:space="preserve">2022Г Академия Каспий </t>
  </si>
  <si>
    <t>Сайпулаева Сиянат Джанбековна</t>
  </si>
  <si>
    <t>Высшее, ДГПИ, 1984</t>
  </si>
  <si>
    <t xml:space="preserve">Математика </t>
  </si>
  <si>
    <t>Математика, физика № 360829</t>
  </si>
  <si>
    <t>2020 высшая</t>
  </si>
  <si>
    <t>Разноуров-е обуч-е</t>
  </si>
  <si>
    <t xml:space="preserve">        -</t>
  </si>
  <si>
    <t xml:space="preserve">             -</t>
  </si>
  <si>
    <t>Поч.работник общего обр.РФ</t>
  </si>
  <si>
    <t>Да</t>
  </si>
  <si>
    <t xml:space="preserve">            -</t>
  </si>
  <si>
    <t>Курбанова Асият Гаджиевна</t>
  </si>
  <si>
    <t>ДГПУ,высш.1993</t>
  </si>
  <si>
    <t>уч.мат. № ЦВ № 394891</t>
  </si>
  <si>
    <t>Соответствие занимаемой должности  Приказ №34/2 от 01.09.2024г.</t>
  </si>
  <si>
    <t>Академия реализации государственной политики и профессионального развития работников образования МП РФ №040000396528</t>
  </si>
  <si>
    <t>Применение иновационных технологий на уроках математики для активизации мыслительной деятельности, развития творческих инициатив.</t>
  </si>
  <si>
    <t>ШМО математика</t>
  </si>
  <si>
    <t>каб.матем</t>
  </si>
  <si>
    <t>МБОУ "В-Дженгутайская СОШ</t>
  </si>
  <si>
    <t>Изутдинова Байгинат Абдуловна</t>
  </si>
  <si>
    <t>БПК ср.спец 2018</t>
  </si>
  <si>
    <t>учитель  математики</t>
  </si>
  <si>
    <t>уч.нач.кл допол.подготовкой в области математики №1105180346111</t>
  </si>
  <si>
    <t>курсы ФГОС 2022г</t>
  </si>
  <si>
    <t>Применение разноуровнего обучения на уроках математики</t>
  </si>
  <si>
    <t>Алиева Саният Анваровна</t>
  </si>
  <si>
    <t>04.06.1966г.</t>
  </si>
  <si>
    <t>Высшее ДГПУ факультет математики 2001г</t>
  </si>
  <si>
    <t>Учитель,  алгебра -9кл, геометрия - 9 кл</t>
  </si>
  <si>
    <t>учитель математики  АВС  № 0181525</t>
  </si>
  <si>
    <t>Соответствие приказ № 43А от 09.09.2021г</t>
  </si>
  <si>
    <t xml:space="preserve">
11.09.2021-20.09.2021г(36ч) -ФГ
05.10.2022-9.11.2022г (72ч)
27.07.2023-10.08.2023Г (36ч) ФГОС
30.10.2023-6.11.2023г. (36ч) ФГОС матем
7.12.2022-13.12.2022г(40ч) ФГ
28.05.2024-24.06.2024г (144ч) Кл.рук
</t>
  </si>
  <si>
    <t>«Формирование учебно-познавательной мотивации учащихся на уроках математики и информатики через технологию развития критического мышления»</t>
  </si>
  <si>
    <t>информатики</t>
  </si>
  <si>
    <t>Гамидова  Аида Магомедовна</t>
  </si>
  <si>
    <t>Средне-спец,Бунакский пед.колледж,1999,Уч.нач.кл.,матем.основ.общеоб.шк.Высшее ДГПУ 2023г.</t>
  </si>
  <si>
    <t>уч. матем.</t>
  </si>
  <si>
    <t>серия АК №0090564, рег. № 9920;100518 1290488,рег.№20862</t>
  </si>
  <si>
    <t>Системно-деятельностный подход в работе по формированию математической грамотности обучающихся</t>
  </si>
  <si>
    <t>МБОУ "Нижнеказанищенская гимназии имени А. Акаева"</t>
  </si>
  <si>
    <t>Пайзутдинова  Зарипат Абакаровна</t>
  </si>
  <si>
    <t>08.06.1984г.</t>
  </si>
  <si>
    <t>Высшее ФГБОУ ВО "Орловский государственный университет имени И.С. Тургенева" г. Орел</t>
  </si>
  <si>
    <t>105718 1265990 рег.№5-3782</t>
  </si>
  <si>
    <t>Эффективные приемы и методы уровневой дифференциации на уроках математики по формированию функциональной грамотности обучающихся</t>
  </si>
  <si>
    <t>Гашимова Заира Агалатиповна</t>
  </si>
  <si>
    <t>Уч.матем.и информ Высшее.ДГПУ 2020</t>
  </si>
  <si>
    <t>100527 0000663 рег.№14675</t>
  </si>
  <si>
    <t>Активизация познавательной деятельности и исследовательской культуры на уроках математики  по ФГОС НОО.</t>
  </si>
  <si>
    <t>Абдуллатипова Нурьяна Гаджиевна</t>
  </si>
  <si>
    <t>Высшее,ДГПУ 2021,Уч. матем. и информатики, 100518 1194829 рег.№16862,2021г.</t>
  </si>
  <si>
    <t>уч. матем., технологии</t>
  </si>
  <si>
    <t>учит.нач.кл., технологии, мате матики1005181194829</t>
  </si>
  <si>
    <t>Решение наглядно-действенных задач на уроках математики в условиях перехода на ФГОС НОО.</t>
  </si>
  <si>
    <t xml:space="preserve">Геламатова Зульфия Асадулаевна </t>
  </si>
  <si>
    <t>23.08.2003г</t>
  </si>
  <si>
    <t>Акамедия "Каспий" с 03.06.2024 по 02.09.2024 г</t>
  </si>
  <si>
    <t>Учитель Мтематики. 5-9</t>
  </si>
  <si>
    <t>Учитель нач.кл.</t>
  </si>
  <si>
    <t>Соответст.</t>
  </si>
  <si>
    <t>"Информационные технологии на уроках математики"</t>
  </si>
  <si>
    <t>Нет</t>
  </si>
  <si>
    <t>Эльдарушева Ажай Пахрутдиновна</t>
  </si>
  <si>
    <t>Высшее,       ДГПИ 1999</t>
  </si>
  <si>
    <t xml:space="preserve">учитель математики  5,8,9 </t>
  </si>
  <si>
    <t>учитель математики и информатики БВС №0518258</t>
  </si>
  <si>
    <t>соответствие 2020г. Пр№ 91/1</t>
  </si>
  <si>
    <t>ДИРО 2016№3294, ДИРО 2019г. № 04043042,  ДИРО 2020г. (дист.) №          ДИРО ФГОС 2022 №04  094543</t>
  </si>
  <si>
    <t>информационно коммуникативные технологии. Тема самообразования: Применение компьютерных технологий на уроках математики</t>
  </si>
  <si>
    <t>рук. ШМО</t>
  </si>
  <si>
    <t>зав. Кабинетом математики</t>
  </si>
  <si>
    <t xml:space="preserve">Насибуллаева Хадижат Гаджиевна </t>
  </si>
  <si>
    <t>Высшее,       ДГПИ 1985</t>
  </si>
  <si>
    <t>учитель математики 5,8,10</t>
  </si>
  <si>
    <t>учитель математики и физики МВ №510398</t>
  </si>
  <si>
    <t>ДИРО 2019   №04 036598</t>
  </si>
  <si>
    <t>здоровьесберегающие технологии. Тема самообразование: Компетентностный подход при обучении математики</t>
  </si>
  <si>
    <t xml:space="preserve">Почетный работник общего образования РФ Пр. №733/К-Н от 10.06.2011г. </t>
  </si>
  <si>
    <t xml:space="preserve">Сююнчиева Разият Абдулкапуровна </t>
  </si>
  <si>
    <t>Начальное, БПУ 2002   Высшее, ДГПУ 2006</t>
  </si>
  <si>
    <t>учитель математики 6,8,9,11</t>
  </si>
  <si>
    <t>УЧИТЕЛЬ МАТЕМАТИКИ ВСГ№ 1053330</t>
  </si>
  <si>
    <t>соответствие 2016г. Пр№149</t>
  </si>
  <si>
    <t xml:space="preserve">ДИРО 2016 №04019866, ДИРО 2019г. № 04043032, ДИРО 2020г. (дист.) №    ДИРО ФГОС 2023  №   </t>
  </si>
  <si>
    <t xml:space="preserve">РАЗНОУРОВНЕВОЕ ОБУЧЕНИЕ. Тема самообразование: Применение ИКТ на уроках математики для развития мотивации учащихся с целью повышения качества обучения </t>
  </si>
  <si>
    <t>ЗАВ. Кабинетом математики</t>
  </si>
  <si>
    <t xml:space="preserve">Амурханова Ажий Османовна  </t>
  </si>
  <si>
    <t>БПК  2004 г. .</t>
  </si>
  <si>
    <t>учитель математики 5,6,7</t>
  </si>
  <si>
    <t>учитель математики №АК0566175</t>
  </si>
  <si>
    <t>соответствие 2021г.</t>
  </si>
  <si>
    <t>ДИРО ФГОС 2022 № 150000114307</t>
  </si>
  <si>
    <t>Здоровьесберегающие технологии. Тема самообразования: Компетентностный подход при обучении математики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</si>
</sst>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</font>
    <font>
      <sz val="11"/>
      <color rgb="FF000000"/>
      <name val="Calibri"/>
      <family val="2"/>
      <charset val="204"/>
    </font>
    <font>
      <b/>
      <sz val="14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.5"/>
      <color rgb="FF000000"/>
      <name val="Arial"/>
      <family val="2"/>
      <charset val="204"/>
    </font>
    <font>
      <sz val="12"/>
      <color theme="1"/>
      <name val="Times New Roman"/>
      <charset val="204"/>
    </font>
    <font>
      <sz val="12"/>
      <name val="Times New Roman"/>
      <charset val="204"/>
    </font>
    <font>
      <sz val="10"/>
      <color rgb="FF000000"/>
      <name val="Times New Roman"/>
      <family val="1"/>
      <charset val="204"/>
    </font>
    <font>
      <sz val="12"/>
      <color theme="1"/>
      <name val="Calibri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Alignment="1"/>
    <xf numFmtId="0" fontId="3" fillId="2" borderId="2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center" vertical="top" wrapText="1"/>
    </xf>
    <xf numFmtId="0" fontId="1" fillId="0" borderId="2" xfId="0" applyFont="1" applyBorder="1" applyAlignment="1"/>
    <xf numFmtId="14" fontId="1" fillId="0" borderId="2" xfId="0" applyNumberFormat="1" applyFont="1" applyBorder="1" applyAlignment="1"/>
    <xf numFmtId="0" fontId="0" fillId="0" borderId="2" xfId="0" applyBorder="1" applyAlignment="1"/>
    <xf numFmtId="14" fontId="4" fillId="0" borderId="0" xfId="0" applyNumberFormat="1" applyFont="1" applyAlignment="1"/>
    <xf numFmtId="0" fontId="4" fillId="0" borderId="0" xfId="0" applyFont="1" applyAlignment="1"/>
    <xf numFmtId="0" fontId="0" fillId="0" borderId="0" xfId="0" applyAlignment="1"/>
    <xf numFmtId="0" fontId="5" fillId="0" borderId="0" xfId="0" applyFont="1" applyAlignment="1"/>
    <xf numFmtId="14" fontId="6" fillId="0" borderId="0" xfId="0" applyNumberFormat="1" applyFont="1" applyAlignment="1"/>
    <xf numFmtId="0" fontId="7" fillId="0" borderId="0" xfId="0" applyFont="1" applyAlignment="1"/>
    <xf numFmtId="14" fontId="7" fillId="0" borderId="0" xfId="0" applyNumberFormat="1" applyFont="1" applyAlignment="1"/>
    <xf numFmtId="0" fontId="8" fillId="0" borderId="2" xfId="0" applyFont="1" applyBorder="1" applyAlignment="1">
      <alignment wrapText="1"/>
    </xf>
    <xf numFmtId="0" fontId="8" fillId="0" borderId="2" xfId="0" applyFont="1" applyBorder="1" applyAlignment="1"/>
    <xf numFmtId="0" fontId="7" fillId="0" borderId="0" xfId="0" applyFont="1" applyAlignment="1">
      <alignment wrapText="1"/>
    </xf>
    <xf numFmtId="0" fontId="8" fillId="0" borderId="0" xfId="0" applyFont="1" applyAlignment="1"/>
    <xf numFmtId="14" fontId="7" fillId="0" borderId="0" xfId="0" applyNumberFormat="1" applyFont="1" applyAlignment="1">
      <alignment wrapText="1"/>
    </xf>
    <xf numFmtId="14" fontId="8" fillId="0" borderId="2" xfId="0" applyNumberFormat="1" applyFont="1" applyBorder="1" applyAlignment="1"/>
    <xf numFmtId="0" fontId="9" fillId="0" borderId="0" xfId="0" applyFont="1" applyAlignment="1">
      <alignment horizontal="left" vertical="center" indent="5"/>
    </xf>
    <xf numFmtId="14" fontId="0" fillId="0" borderId="2" xfId="0" applyNumberFormat="1" applyBorder="1" applyAlignment="1"/>
    <xf numFmtId="0" fontId="0" fillId="0" borderId="3" xfId="0" applyBorder="1" applyAlignment="1"/>
    <xf numFmtId="0" fontId="0" fillId="0" borderId="2" xfId="0" applyBorder="1" applyAlignment="1">
      <alignment wrapText="1"/>
    </xf>
    <xf numFmtId="0" fontId="10" fillId="0" borderId="2" xfId="0" applyFont="1" applyBorder="1" applyAlignment="1"/>
    <xf numFmtId="164" fontId="10" fillId="0" borderId="2" xfId="0" applyNumberFormat="1" applyFont="1" applyBorder="1" applyAlignment="1"/>
    <xf numFmtId="0" fontId="11" fillId="0" borderId="0" xfId="0" applyFont="1" applyAlignment="1"/>
    <xf numFmtId="0" fontId="10" fillId="0" borderId="0" xfId="0" applyFont="1" applyAlignment="1"/>
    <xf numFmtId="0" fontId="12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 indent="1"/>
    </xf>
    <xf numFmtId="0" fontId="0" fillId="0" borderId="4" xfId="0" applyBorder="1" applyAlignment="1"/>
    <xf numFmtId="164" fontId="0" fillId="0" borderId="2" xfId="0" applyNumberFormat="1" applyBorder="1" applyAlignment="1"/>
    <xf numFmtId="0" fontId="13" fillId="0" borderId="2" xfId="0" applyFont="1" applyBorder="1" applyAlignment="1"/>
    <xf numFmtId="0" fontId="8" fillId="0" borderId="2" xfId="0" applyFont="1" applyBorder="1">
      <alignment vertical="center"/>
    </xf>
    <xf numFmtId="14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vertical="top" wrapText="1"/>
    </xf>
    <xf numFmtId="14" fontId="0" fillId="0" borderId="2" xfId="0" applyNumberFormat="1" applyBorder="1" applyAlignment="1">
      <alignment vertical="top" wrapText="1"/>
    </xf>
    <xf numFmtId="0" fontId="0" fillId="0" borderId="2" xfId="0" applyBorder="1" applyAlignment="1">
      <alignment horizontal="center" vertical="top" wrapText="1"/>
    </xf>
    <xf numFmtId="0" fontId="0" fillId="0" borderId="2" xfId="0" applyBorder="1" applyAlignment="1">
      <alignment horizontal="right" vertical="center"/>
    </xf>
    <xf numFmtId="0" fontId="7" fillId="3" borderId="2" xfId="0" applyFont="1" applyFill="1" applyBorder="1">
      <alignment vertical="center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14" fontId="0" fillId="0" borderId="0" xfId="0" applyNumberFormat="1" applyAlignme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10" Type="http://schemas.openxmlformats.org/officeDocument/2006/relationships/externalLink" Target="externalLinks/externalLink7.xml"/><Relationship Id="rId19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10728.5363.rartemp/&#1061;&#1057;&#1054;&#1064;%20&#1073;&#1072;&#1085;&#1082;%20&#1091;&#1095;&#1080;&#1090;&#1077;&#1083;&#1077;&#1081;%20&#1084;&#1072;&#1090;&#1077;&#1084;&#1072;&#1090;&#1080;&#1082;&#1080;%2020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2776.1905.rartemp/&#1041;&#1072;&#1085;&#1082;%20&#1076;&#1072;&#1085;&#1085;&#1099;&#1093;%20&#1091;&#1095;&#1080;&#1090;&#1077;&#1083;&#1077;&#1081;%20&#1084;&#1072;&#1090;&#1077;&#1084;&#1072;&#1090;&#1080;&#1082;&#1080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9628.14104.rartemp/&#1052;&#1072;&#1090;&#1077;&#1084;&#1072;&#1090;&#1080;&#1082;&#1072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1;&#1072;&#1079;&#1072;%20&#1076;&#1072;&#1085;&#1085;&#1099;&#1093;%20&#1043;&#1086;&#1090;&#1086;&#1074;&#1099;&#1077;%202024-2025&#1075;&#1086;&#1076;/&#1052;&#1050;&#1054;&#1059;%20%20&#1053;&#1080;&#1078;&#1085;&#1077;&#1082;&#1072;&#1079;&#1072;&#1085;&#1080;&#1097;&#1077;&#1085;&#1089;&#1082;&#1072;&#1103;%20&#1057;&#1054;&#1064;%20&#8470;4%202024-%20%202025%20&#1091;&#1095;&#1077;&#1073;&#1085;&#1099;&#1081;%20&#1075;&#1086;&#1076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1;&#1072;&#1079;&#1072;%20&#1076;&#1072;&#1085;&#1085;&#1099;&#1093;%20&#1043;&#1086;&#1090;&#1086;&#1074;&#1099;&#1077;%202024-2025&#1075;&#1086;&#1076;/&#1052;&#1050;&#1054;&#1059;%20&#1050;&#1072;&#1076;&#1072;&#1088;&#1089;&#1082;&#1072;&#1103;%20&#1054;&#1054;&#1064;_2024-2025&#1075;&#1086;&#1076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8632.112.rartemp/&#1084;&#1072;&#1090;&#1077;&#1084;&#1072;&#1090;&#1080;&#1082;&#1072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12776.26747.rartemp/&#1084;&#1072;&#1090;&#1077;&#1084;&#1072;&#1090;&#1080;&#1082;&#1072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7784.7103.rartemp/&#1084;&#1072;&#1090;&#1077;&#1084;&#1072;&#1090;&#1080;&#1082;&#1072;%20(1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1;&#1072;&#1079;&#1072;%20&#1076;&#1072;&#1085;&#1085;&#1099;&#1093;%20&#1043;&#1086;&#1090;&#1086;&#1074;&#1099;&#1077;%202024-2025&#1075;&#1086;&#1076;/&#1055;&#1088;&#1086;&#1074;&#1077;&#1088;&#1080;&#1090;&#1100;!&#1063;&#1080;&#1088;&#1082;&#1077;&#1081;%20&#1054;&#1062;%20&#1085;&#1086;&#1074;&#1072;&#1103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1016.22486.rartemp/&#1084;&#1072;&#1090;&#1077;&#1084;&#1072;&#1090;&#1080;&#1082;&#1072;%20&#1080;%20&#1080;&#1085;&#1092;&#1086;&#1088;&#1084;&#1072;&#1090;&#1080;&#1082;&#1072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1;&#1072;&#1079;&#1072;%20&#1076;&#1072;&#1085;&#1085;&#1099;&#1093;%20&#1043;&#1086;&#1090;&#1086;&#1074;&#1099;&#1077;%202024-2025&#1075;&#1086;&#1076;/&#1069;&#1082;&#1080;&#1073;&#1091;&#1083;&#1072;&#1082;%20&#1041;&#1040;&#1053;&#1050;%20%20%20&#1076;&#1072;&#1085;&#1085;&#1099;&#1093;%20&#1091;&#1095;&#1080;&#1090;&#1077;&#1083;&#1077;&#1081;%20&#1087;&#1086;%20&#1074;&#1089;&#1077;&#1084;%20&#1087;&#1088;&#1077;&#1076;&#1084;&#1077;&#1090;&#1072;&#1084;%20%20&#1085;&#1072;%202024-2025&#1075;&#1075;.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%20%20&#8470;1%20%20%20&#1082;%20&#1087;&#1083;&#1072;&#1085;&#1091;%20&#1085;&#1072;%20&#1089;&#1077;&#1085;&#1090;&#1103;&#1073;&#1088;&#1100;%202024-2025&#1075;&#1075;%20%20&#1045;&#1076;&#1080;&#1085;&#1099;&#1081;%20&#1086;&#1073;&#1088;&#1072;&#1079;&#1077;&#1094;%20&#1073;&#1072;&#1085;&#1082;&#1072;%20&#1076;&#1072;&#1085;&#1085;&#1099;&#1093;%20&#1091;&#1095;&#1080;&#1090;&#1077;&#1083;&#1077;&#1081;%20&#1087;&#1086;%20&#1074;&#1089;&#1077;&#1084;%20&#1087;&#1088;&#1077;&#1076;&#1084;&#1077;&#1090;&#1072;&#1084;%20&#1063;&#1072;&#1085;&#1082;&#1091;&#1088;&#1073;&#10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Сапиева Ирайганат Абдулмукминовна</v>
          </cell>
          <cell r="B5">
            <v>20474</v>
          </cell>
          <cell r="C5" t="str">
            <v>Высшее, ДГПИ, 1979</v>
          </cell>
          <cell r="D5" t="str">
            <v>Учитель математики, 5Б, 6Б, 8В, 9Б, 10</v>
          </cell>
          <cell r="E5" t="str">
            <v>Учитель математики и физики, Г-I №673155</v>
          </cell>
          <cell r="F5">
            <v>45</v>
          </cell>
          <cell r="G5" t="str">
            <v>высшая котегория ,2022 №01-01-690</v>
          </cell>
          <cell r="H5" t="str">
            <v>"Реализация требований обновленных ФГОС НОО, ФГОС ООО в работе учителя"  18.08.2022г.Сентябрь, 2020, 050400007142 г.Махачкала, 03.10.2020</v>
          </cell>
          <cell r="I5" t="str">
            <v>Исследовательская работа на уроках математики</v>
          </cell>
          <cell r="J5" t="str">
            <v>нет</v>
          </cell>
          <cell r="K5" t="str">
            <v>нет</v>
          </cell>
          <cell r="L5" t="str">
            <v>нет</v>
          </cell>
          <cell r="M5" t="str">
            <v>нет</v>
          </cell>
          <cell r="N5" t="str">
            <v>Почетный работник общего образования РФ Приказ № 733/к-н от 10.06.2011г.</v>
          </cell>
        </row>
        <row r="6">
          <cell r="A6" t="str">
            <v>Умарова Сайгибат Шамсутдиновна</v>
          </cell>
          <cell r="B6">
            <v>26623</v>
          </cell>
          <cell r="C6" t="str">
            <v>Высшее, ДГПУ, 1996</v>
          </cell>
          <cell r="D6" t="str">
            <v>Учитель математики, 5В, 6Г, 7Г,  8А, 8Г</v>
          </cell>
          <cell r="E6" t="str">
            <v>Учитель математики и вычислительной техники, ЭБ № 584730</v>
          </cell>
          <cell r="F6">
            <v>30</v>
          </cell>
          <cell r="G6" t="str">
            <v>1- категория , 2022</v>
          </cell>
          <cell r="H6" t="str">
            <v>"Реализация требований обновленных ФГОС НОО, ФГОС ООО в работе учителя"  18.08.2022г.Сентябрь, 2020,050400007144,г.Махачкала, 03.10.2020</v>
          </cell>
          <cell r="I6" t="str">
            <v>Исследовательская работа на уроках математики</v>
          </cell>
          <cell r="J6" t="str">
            <v>нет</v>
          </cell>
          <cell r="K6" t="str">
            <v>нет</v>
          </cell>
          <cell r="L6" t="str">
            <v>нет</v>
          </cell>
          <cell r="M6" t="str">
            <v>нет</v>
          </cell>
          <cell r="N6" t="str">
            <v>нет</v>
          </cell>
        </row>
        <row r="7">
          <cell r="A7" t="str">
            <v>Абдулбариева Мадина Ильмутдиновна</v>
          </cell>
          <cell r="B7">
            <v>29250</v>
          </cell>
          <cell r="C7" t="str">
            <v>Высшее, ДГПИ, 2004</v>
          </cell>
          <cell r="D7" t="str">
            <v>Учитель математики, 7Б, 11</v>
          </cell>
          <cell r="E7" t="str">
            <v>Учитель математики ВСБ № 0996732</v>
          </cell>
          <cell r="F7">
            <v>24</v>
          </cell>
          <cell r="G7" t="str">
            <v>соответствие, 2019</v>
          </cell>
          <cell r="H7" t="str">
            <v>"Реализация требований обновленных ФГОС НОО, ФГОС ООО в работе учителя"  18.08.2022г.Сентябрь, 2020, 050400007138 г.Махачкала, 03.10.2020</v>
          </cell>
          <cell r="I7" t="str">
            <v xml:space="preserve">ИКТ, личностно-ориентированный подход </v>
          </cell>
          <cell r="J7" t="str">
            <v>Руководитель ШМО</v>
          </cell>
          <cell r="K7" t="str">
            <v>нет</v>
          </cell>
          <cell r="L7" t="str">
            <v>нет</v>
          </cell>
          <cell r="M7" t="str">
            <v>нет</v>
          </cell>
          <cell r="N7" t="str">
            <v>нет</v>
          </cell>
        </row>
        <row r="8">
          <cell r="A8" t="str">
            <v>Салаватова Пахрузат Мамашевна</v>
          </cell>
          <cell r="B8">
            <v>30207</v>
          </cell>
          <cell r="C8" t="str">
            <v>Высшее ДГСХА 2004, УДПО"Махачкалинский центр повыш. квалиф." 2016</v>
          </cell>
          <cell r="D8" t="str">
            <v>Учитель математики, 5А, 5Г, 6А, 6В, 8Б</v>
          </cell>
          <cell r="E8" t="str">
            <v>Учитель математики, 052402540620</v>
          </cell>
          <cell r="F8">
            <v>20</v>
          </cell>
          <cell r="G8" t="str">
            <v>соответствие, 2019</v>
          </cell>
          <cell r="H8" t="str">
            <v>"Реализация требований обновленных ФГОС НОО, ФГОС ООО в работе учителя"  18.08.2022г.Декабрь, 2019, 180001592104,г.Буйнакск,04.12.2019</v>
          </cell>
          <cell r="I8" t="str">
            <v>Исследовательская работа на уроках математики</v>
          </cell>
          <cell r="J8" t="str">
            <v>нет</v>
          </cell>
          <cell r="K8" t="str">
            <v>нет</v>
          </cell>
          <cell r="L8" t="str">
            <v>нет</v>
          </cell>
          <cell r="M8" t="str">
            <v>нет</v>
          </cell>
          <cell r="N8" t="str">
            <v>нет</v>
          </cell>
        </row>
        <row r="9">
          <cell r="A9" t="str">
            <v>Батдалова Джуварият Шамсутдиновна</v>
          </cell>
          <cell r="B9">
            <v>31165</v>
          </cell>
          <cell r="C9" t="str">
            <v>высшее, ДГУ 2022</v>
          </cell>
          <cell r="D9" t="str">
            <v>Учитель математики, 7А, 7В, 7Д, 9А, 9В</v>
          </cell>
          <cell r="E9" t="str">
            <v xml:space="preserve">Учитель математики, </v>
          </cell>
          <cell r="F9">
            <v>20</v>
          </cell>
          <cell r="G9" t="str">
            <v>соответствие, 2019</v>
          </cell>
          <cell r="H9" t="str">
            <v>"Реализация требований обновленных ФГОС НОО, ФГОС ООО в работе учителя"  18.08.2022г.нет</v>
          </cell>
          <cell r="I9" t="str">
            <v>Развивающее обучение</v>
          </cell>
          <cell r="J9" t="str">
            <v>нет</v>
          </cell>
          <cell r="K9" t="str">
            <v>нет</v>
          </cell>
          <cell r="L9" t="str">
            <v>нет</v>
          </cell>
          <cell r="M9" t="str">
            <v>нет</v>
          </cell>
          <cell r="N9" t="str">
            <v>нет</v>
          </cell>
        </row>
        <row r="10">
          <cell r="A10" t="str">
            <v>Хамаева Гульжанат Ахмедовна</v>
          </cell>
          <cell r="B10">
            <v>33468</v>
          </cell>
          <cell r="C10" t="str">
            <v>высшее, ДГУ 2022</v>
          </cell>
          <cell r="D10" t="str">
            <v xml:space="preserve">Учитель математики, </v>
          </cell>
          <cell r="E10" t="str">
            <v xml:space="preserve">Учитель математики, </v>
          </cell>
          <cell r="F10">
            <v>17</v>
          </cell>
          <cell r="G10" t="str">
            <v>соответствие, 2019</v>
          </cell>
          <cell r="H10" t="str">
            <v>"Реализация требований обновленных ФГОС НОО, ФГОС ООО в работе учителя"  18.08.2022г.</v>
          </cell>
          <cell r="I10" t="str">
            <v>Развивающее обучение</v>
          </cell>
          <cell r="J10" t="str">
            <v>нет</v>
          </cell>
          <cell r="K10" t="str">
            <v>нет</v>
          </cell>
          <cell r="L10" t="str">
            <v>нет</v>
          </cell>
          <cell r="M10" t="str">
            <v>нет</v>
          </cell>
          <cell r="N10" t="str">
            <v>нет</v>
          </cell>
        </row>
        <row r="11">
          <cell r="A11" t="str">
            <v>Залибекова Апав Сапиюллаевна</v>
          </cell>
          <cell r="B11">
            <v>31737</v>
          </cell>
          <cell r="C11" t="str">
            <v>высшее, ДГУ 2022</v>
          </cell>
          <cell r="D11" t="str">
            <v xml:space="preserve">Учитель математики, </v>
          </cell>
          <cell r="E11" t="str">
            <v xml:space="preserve">Учитель математики, </v>
          </cell>
          <cell r="F11">
            <v>17</v>
          </cell>
          <cell r="G11" t="str">
            <v>соответствие, 2019</v>
          </cell>
          <cell r="H11" t="str">
            <v>"Реализация требований обновленных ФГОС НОО, ФГОС ООО в работе учителя"  18.08.2022г.</v>
          </cell>
          <cell r="I11" t="str">
            <v>Развивающее обучение</v>
          </cell>
          <cell r="J11" t="str">
            <v>нет</v>
          </cell>
          <cell r="K11" t="str">
            <v>нет</v>
          </cell>
          <cell r="L11" t="str">
            <v>нет</v>
          </cell>
          <cell r="M11" t="str">
            <v>нет</v>
          </cell>
          <cell r="N11" t="str">
            <v>нет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Абдурахманов Абдурахман Гаджиявович</v>
          </cell>
          <cell r="B5">
            <v>21916</v>
          </cell>
          <cell r="C5" t="str">
            <v>высшее, ДГПИ 1982г.</v>
          </cell>
          <cell r="D5" t="str">
            <v>учитель физики(7кл., 8кл., 9кл., 10кл., 11кл.),  математики (5кл.)</v>
          </cell>
          <cell r="E5" t="str">
            <v>учитель физики НВ №630350</v>
          </cell>
          <cell r="F5">
            <v>38</v>
          </cell>
          <cell r="G5" t="str">
            <v>высшая, 2019г.</v>
          </cell>
          <cell r="H5" t="str">
            <v>ДИРО 2022г.,  №у-103420/б, №464608</v>
          </cell>
          <cell r="I5" t="str">
            <v>Формирование функциональной грамотности обучающихся на уроках физика</v>
          </cell>
          <cell r="L5" t="str">
            <v>почетный работник просвещения РФ</v>
          </cell>
        </row>
        <row r="6">
          <cell r="A6" t="str">
            <v>Батырбиева Джамиля Зайнулаевна</v>
          </cell>
          <cell r="B6">
            <v>34657</v>
          </cell>
          <cell r="C6" t="str">
            <v>высшее, МОСК.пед.госуниверситет,2016г.</v>
          </cell>
          <cell r="D6" t="str">
            <v>учитель математики (6кл., 7кл., 8кл., 9кл., 10кл., 11кл.),</v>
          </cell>
          <cell r="E6" t="str">
            <v>учитель математики (бакалавр)</v>
          </cell>
          <cell r="F6">
            <v>6</v>
          </cell>
          <cell r="G6" t="str">
            <v>соответствие, приказ №28 от 18.05.2023г.</v>
          </cell>
          <cell r="H6" t="str">
            <v>ДИРО 2022г., 2021г. №471236, №у-109917/б</v>
          </cell>
          <cell r="I6" t="str">
            <v>Совершенствование методики подготовки учащихся к ЕГЭ и ОГЭ по математике и информатике;</v>
          </cell>
          <cell r="M6" t="str">
            <v>кабинет математики</v>
          </cell>
        </row>
      </sheetData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Абдулаева Марьям Абдулазизовна</v>
          </cell>
          <cell r="B5">
            <v>36704</v>
          </cell>
          <cell r="C5" t="str">
            <v xml:space="preserve">неполное высшее </v>
          </cell>
          <cell r="D5" t="str">
            <v>учитель математики(6-9,10) кл и информатики (7-9,10) кл</v>
          </cell>
          <cell r="E5" t="str">
            <v>учитель математики №1005181340198</v>
          </cell>
          <cell r="F5">
            <v>6</v>
          </cell>
          <cell r="G5" t="str">
            <v>приказ № 31.08.2023г соответствие</v>
          </cell>
          <cell r="I5" t="str">
            <v>Развивающее обучение</v>
          </cell>
          <cell r="J5" t="str">
            <v>рук. ШМО математики</v>
          </cell>
          <cell r="M5" t="str">
            <v>Кабинет математики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6">
          <cell r="A6" t="str">
            <v>Акаева Азинат Алиевна</v>
          </cell>
          <cell r="B6" t="str">
            <v>07.03.1963г.</v>
          </cell>
          <cell r="C6" t="str">
            <v>высшее-Витебский гос.пед.институт им.С,М,Кирова.27.-6.1989г.</v>
          </cell>
          <cell r="D6" t="str">
            <v>математика-5,6,8кл.</v>
          </cell>
          <cell r="E6" t="str">
            <v>математика ТВ-I № 002308</v>
          </cell>
          <cell r="F6">
            <v>38</v>
          </cell>
          <cell r="G6" t="str">
            <v>соответствие</v>
          </cell>
          <cell r="H6" t="str">
            <v>040000396443    у-109887/б "Школа современного учителя" 2021г.(100ч.)</v>
          </cell>
          <cell r="I6" t="str">
            <v>Образовательные технологии и их применение для конструирования уроков матемматики в контексте требований ФГОС.</v>
          </cell>
          <cell r="J6" t="str">
            <v>ШМО математиков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Q6" t="str">
            <v>МКОУ"Нижнеказанищенская СОШ№4"</v>
          </cell>
        </row>
      </sheetData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18">
          <cell r="A18" t="str">
            <v>Хадилова Фарида Магомедтагировна</v>
          </cell>
          <cell r="B18">
            <v>39454</v>
          </cell>
          <cell r="C18" t="str">
            <v xml:space="preserve"> неоконченное среднее  профессиональное .ППК им.Расула Гамзатова ,г.Буйнакск .</v>
          </cell>
          <cell r="D18" t="str">
            <v>Учитель математики (5-6 классы)</v>
          </cell>
          <cell r="E18" t="str">
            <v xml:space="preserve">       -</v>
          </cell>
          <cell r="F18">
            <v>0</v>
          </cell>
          <cell r="G18" t="str">
            <v>сответствие</v>
          </cell>
          <cell r="H18" t="str">
            <v xml:space="preserve">  -</v>
          </cell>
          <cell r="I18" t="str">
            <v>"Приёмы активизации познавательной деятельности  на уроках математики  в условиях реализации ФГОС"</v>
          </cell>
          <cell r="J18" t="str">
            <v xml:space="preserve">  -</v>
          </cell>
          <cell r="K18" t="str">
            <v xml:space="preserve">  -</v>
          </cell>
          <cell r="L18" t="str">
            <v xml:space="preserve"> -</v>
          </cell>
          <cell r="M18" t="str">
            <v xml:space="preserve"> -</v>
          </cell>
          <cell r="N18" t="str">
            <v xml:space="preserve"> -</v>
          </cell>
          <cell r="Q18" t="str">
            <v>МКОУ "Кадарская ООШ"</v>
          </cell>
        </row>
      </sheetData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6">
          <cell r="A6" t="str">
            <v>Абдуллатипова Заира Абдулгамидовна</v>
          </cell>
          <cell r="B6">
            <v>30227</v>
          </cell>
          <cell r="C6" t="str">
            <v>ВысшееДГПУ , 2006</v>
          </cell>
          <cell r="D6" t="str">
            <v xml:space="preserve">Заместитель директора по ИКТ, учитель математики и информатики, информатика, математика-  9 М кл, </v>
          </cell>
          <cell r="E6" t="str">
            <v>Магистр физико-математических наук,АВМ 0025487</v>
          </cell>
          <cell r="F6">
            <v>19</v>
          </cell>
          <cell r="G6" t="str">
            <v>Соответствует занимаемой должности</v>
          </cell>
          <cell r="H6" t="str">
            <v xml:space="preserve">№04 094754; 18.08.2022; ГБУ ДПО РД "ДИРО" </v>
          </cell>
          <cell r="I6" t="str">
            <v>Проектные; т. формирования информационной культуры</v>
          </cell>
          <cell r="J6" t="str">
            <v>Нет</v>
          </cell>
          <cell r="K6" t="str">
            <v>"Учитель года -2017",3-е место</v>
          </cell>
          <cell r="L6" t="str">
            <v>Нет</v>
          </cell>
          <cell r="M6" t="str">
            <v>Нет</v>
          </cell>
          <cell r="N6" t="str">
            <v>Нет</v>
          </cell>
        </row>
        <row r="7">
          <cell r="A7" t="str">
            <v>Акаева Ажам Гашимовна</v>
          </cell>
          <cell r="B7">
            <v>25145</v>
          </cell>
          <cell r="C7" t="str">
            <v>Высшее ДГПИ, 1991</v>
          </cell>
          <cell r="D7" t="str">
            <v>Заместитель директора по МР, математика-11  кл.</v>
          </cell>
          <cell r="E7" t="str">
            <v>Математика с информатикой ивычислительной техникой, ФВ №345907</v>
          </cell>
          <cell r="F7">
            <v>32</v>
          </cell>
          <cell r="G7" t="str">
            <v>Высшая, Пр.№01-01-512/22 от 14.06.2022г.</v>
          </cell>
          <cell r="H7" t="str">
            <v>Школа современного учителя математики; 040000396442, 10.12.2021, ФГАОУ ДПО "Академия реализации гос политики и проф развития работников образования Министерства просвещения РФ</v>
          </cell>
          <cell r="I7" t="str">
            <v xml:space="preserve">Проблемно-диалогическая </v>
          </cell>
          <cell r="J7" t="str">
            <v>Нет</v>
          </cell>
          <cell r="K7" t="str">
            <v>"Учитель года -2010"</v>
          </cell>
          <cell r="L7" t="str">
            <v>Нет</v>
          </cell>
          <cell r="M7" t="str">
            <v>Нет</v>
          </cell>
          <cell r="N7" t="str">
            <v>Почетный работник общего образования РФ</v>
          </cell>
        </row>
        <row r="8">
          <cell r="A8" t="str">
            <v>Казакбиева Марият Пахрутдиновна</v>
          </cell>
          <cell r="B8">
            <v>31042</v>
          </cell>
          <cell r="C8" t="str">
            <v>С/спец БПУ, 2005</v>
          </cell>
          <cell r="D8" t="str">
            <v>Учитель математики; 7, 9 кл</v>
          </cell>
          <cell r="E8" t="str">
            <v>Преподавание в начальных классах, АК 1140459</v>
          </cell>
          <cell r="F8">
            <v>19</v>
          </cell>
          <cell r="G8" t="str">
            <v>1-я категория,пр № 995-05/20 от 30 апр 2020 г</v>
          </cell>
          <cell r="H8" t="str">
            <v>2018, ДИРО</v>
          </cell>
          <cell r="I8" t="str">
            <v>Развивающие</v>
          </cell>
          <cell r="J8" t="str">
            <v>Рук ШМО</v>
          </cell>
          <cell r="K8" t="str">
            <v>Нет</v>
          </cell>
          <cell r="L8" t="str">
            <v>Нет</v>
          </cell>
          <cell r="M8" t="str">
            <v>Нет</v>
          </cell>
          <cell r="N8" t="str">
            <v>Нет</v>
          </cell>
        </row>
        <row r="9">
          <cell r="A9" t="str">
            <v>Темеева Наида Умаровна</v>
          </cell>
          <cell r="B9">
            <v>27282</v>
          </cell>
          <cell r="C9" t="str">
            <v xml:space="preserve"> Высшее ДГПИ , 2004</v>
          </cell>
          <cell r="D9" t="str">
            <v>Учитель математики, математика; 6,8, 10 кл</v>
          </cell>
          <cell r="E9" t="str">
            <v>Математика, ВСБ 0996820</v>
          </cell>
          <cell r="F9">
            <v>21</v>
          </cell>
          <cell r="G9" t="str">
            <v>Первая, пр.№05-02-162/21 от 7.04.2021 г.</v>
          </cell>
          <cell r="H9" t="str">
            <v>12/05/2022г.№150000119623; ФГАО ДПО  "Академия реализации гос политики и проф развития работников образования Министерства просвещения РФ; Школа современного учителя математики; 040000396597, 10.12.2021, ФГАОУ ДПО "Академия реализации гос политики и проф развития работников образования Министерства просвещения РФ</v>
          </cell>
          <cell r="I9" t="str">
            <v>Личностно-ориентированные</v>
          </cell>
          <cell r="J9" t="str">
            <v>Нет</v>
          </cell>
          <cell r="K9" t="str">
            <v>Учитель года -2018, 2- е место</v>
          </cell>
          <cell r="L9" t="str">
            <v>Нет</v>
          </cell>
          <cell r="M9" t="str">
            <v>Нет</v>
          </cell>
          <cell r="N9" t="str">
            <v>Нет</v>
          </cell>
        </row>
        <row r="10">
          <cell r="A10" t="str">
            <v>Османова  Ажам Гаджиевна</v>
          </cell>
          <cell r="B10">
            <v>20923</v>
          </cell>
          <cell r="C10" t="str">
            <v>ДГПИ, 1979</v>
          </cell>
          <cell r="D10" t="str">
            <v xml:space="preserve">Учитель математики, математика;8 м, 7 в, 7 а, </v>
          </cell>
          <cell r="E10" t="str">
            <v>Математика и физика, Г-1 №673610</v>
          </cell>
          <cell r="F10">
            <v>44</v>
          </cell>
          <cell r="G10" t="str">
            <v>Первая, пр.№01-01-893/22 от 29.09.2022г..</v>
          </cell>
          <cell r="H10" t="str">
            <v>27.04.2019г. №04 043903; ГБОУ ДПО "ДИРО"</v>
          </cell>
          <cell r="I10" t="str">
            <v>Развивающие</v>
          </cell>
          <cell r="J10" t="str">
            <v>Нет</v>
          </cell>
          <cell r="K10" t="str">
            <v>Нет</v>
          </cell>
          <cell r="L10" t="str">
            <v>Нет</v>
          </cell>
          <cell r="M10" t="str">
            <v>Нет</v>
          </cell>
          <cell r="N10" t="str">
            <v>Почетный работник общего образования РФ</v>
          </cell>
        </row>
        <row r="11">
          <cell r="A11" t="str">
            <v>Залибекова Айбала Ильясовна</v>
          </cell>
          <cell r="B11">
            <v>23540</v>
          </cell>
          <cell r="C11" t="str">
            <v>ДГУ, 1987</v>
          </cell>
          <cell r="D11" t="str">
            <v>Учитель математики</v>
          </cell>
          <cell r="E11" t="str">
            <v>Математика; МВ № 470173</v>
          </cell>
          <cell r="F11">
            <v>37</v>
          </cell>
          <cell r="G11" t="str">
            <v>Высшая; пр.№583-05/20 от 3.03.2020г.</v>
          </cell>
          <cell r="H11" t="str">
            <v xml:space="preserve">№04 093643; 18.08.2022; ГБУ ДПО РД "ДИРО" </v>
          </cell>
          <cell r="I11" t="str">
            <v>Развивающие</v>
          </cell>
          <cell r="J11" t="str">
            <v>Нет</v>
          </cell>
          <cell r="K11" t="str">
            <v>Нет</v>
          </cell>
          <cell r="L11" t="str">
            <v>Нет</v>
          </cell>
          <cell r="M11" t="str">
            <v>Нет</v>
          </cell>
          <cell r="N11" t="str">
            <v>Нет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Адуева Джавгарат Герейхановна</v>
          </cell>
          <cell r="B5" t="str">
            <v>03.03.1969г.</v>
          </cell>
          <cell r="C5" t="str">
            <v>высш. ДГУ, 1994г.</v>
          </cell>
          <cell r="D5" t="str">
            <v>учит.физики,математ 7,8,9кл</v>
          </cell>
          <cell r="E5" t="str">
            <v>учит.физики и матем. № 376549</v>
          </cell>
          <cell r="F5">
            <v>27</v>
          </cell>
          <cell r="G5" t="str">
            <v>соответствие, 2021г, Приказ №18 от 11.05.2021г.</v>
          </cell>
          <cell r="H5" t="str">
            <v>2022г. ГБУ ДПО РД "ДИРО" № 04 094967</v>
          </cell>
          <cell r="I5" t="str">
            <v xml:space="preserve">игровая </v>
          </cell>
          <cell r="J5" t="str">
            <v>не является</v>
          </cell>
          <cell r="K5" t="str">
            <v>не участвовала</v>
          </cell>
          <cell r="L5" t="str">
            <v>не имеет</v>
          </cell>
          <cell r="M5" t="str">
            <v>нет</v>
          </cell>
          <cell r="N5" t="str">
            <v xml:space="preserve">не имеет 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Шапиева  Хатима  Шапиевна</v>
          </cell>
          <cell r="B5" t="str">
            <v>09.06. 1956 г.</v>
          </cell>
          <cell r="C5" t="str">
            <v>Высшее ДГУ-1979 г</v>
          </cell>
          <cell r="D5" t="str">
            <v>математика 5а,6а,б7а,б,9а</v>
          </cell>
          <cell r="E5" t="str">
            <v>Математический №707385</v>
          </cell>
          <cell r="F5">
            <v>45</v>
          </cell>
          <cell r="G5" t="str">
            <v>Соотв.20 22 № 5</v>
          </cell>
          <cell r="H5" t="str">
            <v>"Академия реализации гос. политики и проф. Развития работников образования Министерства просвещения Российской Федерации" 29.03. по 12.05.2022 г № 150000120162</v>
          </cell>
          <cell r="I5" t="str">
            <v>Применение ИКТ на уроках математики в рамках реализации ФГОС</v>
          </cell>
          <cell r="K5" t="str">
            <v>нет</v>
          </cell>
          <cell r="L5" t="str">
            <v xml:space="preserve">нет </v>
          </cell>
          <cell r="M5" t="str">
            <v xml:space="preserve">нет </v>
          </cell>
          <cell r="N5" t="str">
            <v>нет</v>
          </cell>
        </row>
        <row r="6">
          <cell r="A6" t="str">
            <v>Абдурахманова Альбина Джамбулаевна</v>
          </cell>
          <cell r="B6" t="str">
            <v>18.02.1991.</v>
          </cell>
          <cell r="C6" t="str">
            <v>Высшее ДГПУ - 2016 г.</v>
          </cell>
          <cell r="D6" t="str">
            <v>математика 5б,8,9б</v>
          </cell>
          <cell r="E6" t="str">
            <v>математики и информатики № 100524  2659557</v>
          </cell>
          <cell r="F6">
            <v>11</v>
          </cell>
          <cell r="G6" t="str">
            <v>Высшая Приказ № 5 02-2-276 от 12.07 24 года</v>
          </cell>
          <cell r="H6" t="str">
            <v>2023 г</v>
          </cell>
          <cell r="I6" t="str">
            <v>"Межпредметные связи математики с другими предметами"</v>
          </cell>
          <cell r="L6" t="str">
            <v xml:space="preserve">нет </v>
          </cell>
          <cell r="M6" t="str">
            <v xml:space="preserve">нет </v>
          </cell>
          <cell r="N6" t="str">
            <v>нет</v>
          </cell>
        </row>
      </sheetData>
      <sheetData sheetId="1"/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31">
          <cell r="A31" t="str">
            <v>Абдурахманова Аминат М-гаджиевна</v>
          </cell>
          <cell r="B31">
            <v>30938</v>
          </cell>
          <cell r="C31" t="str">
            <v>Высшее,ДГПУ-2007</v>
          </cell>
          <cell r="D31" t="str">
            <v>математика 5-11</v>
          </cell>
          <cell r="E31" t="str">
            <v>мат-ка и инфор.</v>
          </cell>
          <cell r="F31">
            <v>13</v>
          </cell>
          <cell r="G31" t="str">
            <v>1категория №583-05/20</v>
          </cell>
          <cell r="H31" t="str">
            <v>25.02-16.03.2019</v>
          </cell>
          <cell r="I31" t="str">
            <v>Активизация познавательной деятельности на уроках математики посредством индивидуализации и дифференциации процесса обучения</v>
          </cell>
        </row>
        <row r="32">
          <cell r="A32" t="str">
            <v>Гаджиева Айшат Дадаевна</v>
          </cell>
          <cell r="B32">
            <v>29288</v>
          </cell>
          <cell r="C32" t="str">
            <v>ДГПУ-2003</v>
          </cell>
          <cell r="D32" t="str">
            <v>математика 5-11</v>
          </cell>
          <cell r="E32" t="str">
            <v xml:space="preserve">математика </v>
          </cell>
          <cell r="F32">
            <v>21</v>
          </cell>
          <cell r="G32" t="str">
            <v>соответствие</v>
          </cell>
          <cell r="H32" t="str">
            <v>04.-18.08.2022</v>
          </cell>
          <cell r="I32" t="str">
            <v>Динамические игры на уроках математики 5-6 кл.</v>
          </cell>
          <cell r="M32" t="str">
            <v>10 математики</v>
          </cell>
        </row>
        <row r="33">
          <cell r="A33" t="str">
            <v>Исагаджиева Мадина Магомедовна</v>
          </cell>
          <cell r="B33">
            <v>27959</v>
          </cell>
          <cell r="C33" t="str">
            <v>БПК-1997, ДГУ-2005</v>
          </cell>
          <cell r="D33" t="str">
            <v>математика 5-11</v>
          </cell>
          <cell r="E33" t="str">
            <v xml:space="preserve">математика </v>
          </cell>
          <cell r="F33">
            <v>27</v>
          </cell>
          <cell r="G33" t="str">
            <v>выс.№995-05/20</v>
          </cell>
          <cell r="H33" t="str">
            <v>28.03-28.07.2019</v>
          </cell>
          <cell r="I33" t="str">
            <v>Методика подготовки старшеклассников к ЕГЭ</v>
          </cell>
          <cell r="J33" t="str">
            <v xml:space="preserve">МО </v>
          </cell>
          <cell r="M33" t="str">
            <v>24 математики</v>
          </cell>
        </row>
        <row r="34">
          <cell r="A34" t="str">
            <v>Исаева Асият Гусейновна</v>
          </cell>
          <cell r="B34">
            <v>31491</v>
          </cell>
          <cell r="C34" t="str">
            <v>ДГПУ-2008</v>
          </cell>
          <cell r="D34" t="str">
            <v>математика 5-6 кл</v>
          </cell>
          <cell r="E34" t="str">
            <v>мат-ка и инфор.</v>
          </cell>
          <cell r="F34">
            <v>10</v>
          </cell>
          <cell r="G34" t="str">
            <v>соответствие</v>
          </cell>
          <cell r="H34" t="str">
            <v>не прошла</v>
          </cell>
          <cell r="I34" t="str">
            <v>Современные технологии обучения как средство повышения качества образования</v>
          </cell>
        </row>
        <row r="35">
          <cell r="A35" t="str">
            <v>Шабагиева Хадижат Шамиловна</v>
          </cell>
          <cell r="B35">
            <v>37114</v>
          </cell>
          <cell r="C35" t="str">
            <v>ДГПУ-2024</v>
          </cell>
          <cell r="D35" t="str">
            <v>математика 5 кл</v>
          </cell>
          <cell r="E35" t="str">
            <v xml:space="preserve">математика </v>
          </cell>
          <cell r="F35">
            <v>0</v>
          </cell>
          <cell r="G35" t="str">
            <v>соответствие</v>
          </cell>
          <cell r="H35" t="str">
            <v>не прошла</v>
          </cell>
          <cell r="I35" t="str">
            <v>Формирование и развитие математической грамотности на уроках математики</v>
          </cell>
        </row>
        <row r="36">
          <cell r="A36" t="str">
            <v>Омарова Зухра Митоевна</v>
          </cell>
          <cell r="B36">
            <v>31001</v>
          </cell>
          <cell r="C36" t="str">
            <v>БПК-2005</v>
          </cell>
          <cell r="D36" t="str">
            <v>математика 5-11</v>
          </cell>
          <cell r="E36" t="str">
            <v>начальные классы</v>
          </cell>
          <cell r="F36">
            <v>19</v>
          </cell>
          <cell r="G36" t="str">
            <v>соответствие</v>
          </cell>
          <cell r="H36" t="str">
            <v>04-18.08.2022</v>
          </cell>
          <cell r="I36" t="str">
            <v>Повышение вычислительных навыков на уроках математики как средство достижения прочных знаний</v>
          </cell>
        </row>
        <row r="37">
          <cell r="A37" t="str">
            <v>Одаманова Саният Магомедовна</v>
          </cell>
          <cell r="B37">
            <v>33608</v>
          </cell>
          <cell r="C37" t="str">
            <v>ДГУ-2015</v>
          </cell>
          <cell r="D37" t="str">
            <v>математика 5-11</v>
          </cell>
          <cell r="E37" t="str">
            <v xml:space="preserve">математика </v>
          </cell>
          <cell r="F37">
            <v>8</v>
          </cell>
          <cell r="G37" t="str">
            <v>соответствие</v>
          </cell>
          <cell r="H37" t="str">
            <v>04-18.08.2022</v>
          </cell>
          <cell r="I37" t="str">
            <v>Развитие критического мышления на уроках математики</v>
          </cell>
        </row>
      </sheetData>
      <sheetData sheetId="1"/>
      <sheetData sheetId="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Джамалов Рустам Яхьяевич</v>
          </cell>
          <cell r="B5">
            <v>30658</v>
          </cell>
          <cell r="C5" t="str">
            <v>Высшее ДГПУ 2006г</v>
          </cell>
          <cell r="D5" t="str">
            <v xml:space="preserve"> оператор ЭВМ, математика, информатика(7-9КЛ)</v>
          </cell>
          <cell r="E5" t="str">
            <v>учитель математики и информатики ВСГ №1054314</v>
          </cell>
          <cell r="F5">
            <v>17</v>
          </cell>
          <cell r="G5" t="str">
            <v>Высшая категория 25.01.2024Г</v>
          </cell>
          <cell r="H5" t="str">
            <v>г. Махачкала ДИРО с 28.04. по 10.06.2022г «Совершенствование методических компетенций учителей информатики для достижения качества образования» № 052415816521</v>
          </cell>
          <cell r="N5" t="str">
            <v xml:space="preserve">Учитель года Республики Дагестан Диплом  I-место (победитель) №173 от 18.12.2023г.
  </v>
          </cell>
          <cell r="Q5" t="str">
            <v>МКОУ "ЧабанмахинскаяСОШ"</v>
          </cell>
        </row>
        <row r="7">
          <cell r="A7" t="str">
            <v>Шигаева Хава Абдулмажидовна</v>
          </cell>
          <cell r="B7" t="str">
            <v>27.03.2001г</v>
          </cell>
          <cell r="C7" t="str">
            <v xml:space="preserve">Высшее ДГПУ 2008 </v>
          </cell>
          <cell r="D7" t="str">
            <v>математика 5-7кл</v>
          </cell>
          <cell r="E7" t="str">
            <v>учитель физики и математики №100518 1289788</v>
          </cell>
          <cell r="F7">
            <v>1</v>
          </cell>
          <cell r="G7" t="str">
            <v>молд.спец.</v>
          </cell>
          <cell r="H7" t="str">
            <v xml:space="preserve">г. Махачкала ДИРО с 25.09 по 02.10..2023г «Реализация требований обновлённых ФГОС НОО, ФГОС ООО в работе учителя» </v>
          </cell>
          <cell r="Q7" t="str">
            <v>МКОУ "ЧабанмахинскаяСОШ"</v>
          </cell>
        </row>
      </sheetData>
      <sheetData sheetId="1"/>
      <sheetData sheetId="2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7">
          <cell r="A7" t="str">
            <v>Байрамова Умайганат Абумовна</v>
          </cell>
          <cell r="B7">
            <v>25108</v>
          </cell>
          <cell r="C7" t="str">
            <v>ДГПУ ф-т 1996.матем,инфор-и</v>
          </cell>
          <cell r="D7" t="str">
            <v>Учит.физика- 7-9 кл., Вероятность  и  статистика - 7-9кл.,</v>
          </cell>
          <cell r="E7" t="str">
            <v>Учитель матем.инф.1996, ЛВ № 431631,</v>
          </cell>
          <cell r="F7">
            <v>24</v>
          </cell>
          <cell r="G7" t="str">
            <v>соответствие  занимаемой  должности</v>
          </cell>
          <cell r="H7" t="str">
            <v>№600000222555,19.09.2020г., г.Москва,  № 150000114730, 12.05.2022г., г.Москва</v>
          </cell>
          <cell r="I7" t="str">
            <v>«Развитие  познавательной  и творческой  активности на  уроках  математики»</v>
          </cell>
          <cell r="M7" t="str">
            <v>каб. Матем-ки</v>
          </cell>
          <cell r="N7">
            <v>0</v>
          </cell>
        </row>
      </sheetData>
      <sheetData sheetId="1"/>
      <sheetData sheetId="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13">
          <cell r="A13" t="str">
            <v>Гереев Джабраил Гереевич</v>
          </cell>
          <cell r="B13">
            <v>35401</v>
          </cell>
          <cell r="C13" t="str">
            <v>ДГПУ-2022</v>
          </cell>
          <cell r="D13" t="str">
            <v>Зам по УР. Уч. математики</v>
          </cell>
          <cell r="E13" t="str">
            <v>Уч.математики-1005181261576</v>
          </cell>
          <cell r="F13">
            <v>5</v>
          </cell>
          <cell r="G13" t="str">
            <v>соотв. №25/А от 20.07.24г.</v>
          </cell>
          <cell r="H13" t="str">
            <v>4096048-2022г.Махачкала</v>
          </cell>
          <cell r="I13" t="str">
            <v>Повышение вычислительных навыков на уроках математики,ка средства достижение прочных знаний</v>
          </cell>
          <cell r="J13" t="str">
            <v>.</v>
          </cell>
          <cell r="Q13" t="str">
            <v>Чанкурбенская СОШ</v>
          </cell>
        </row>
        <row r="25">
          <cell r="A25" t="str">
            <v>Мурзабекова Саида Ахмедовна</v>
          </cell>
          <cell r="B25">
            <v>32328</v>
          </cell>
          <cell r="C25" t="str">
            <v>БПК-2009</v>
          </cell>
          <cell r="D25" t="str">
            <v>Уч. матем.</v>
          </cell>
          <cell r="E25" t="str">
            <v>Уч.нач.классов-0002978</v>
          </cell>
          <cell r="F25">
            <v>13</v>
          </cell>
          <cell r="G25" t="str">
            <v>соотв. №25/А от 20.07.24г.</v>
          </cell>
          <cell r="H25" t="str">
            <v>050400014515-2023г.Махачкала</v>
          </cell>
          <cell r="I25" t="str">
            <v>Повышение уровня мотивации учащихся на уроках математики через различные способы деятельности</v>
          </cell>
          <cell r="J25" t="str">
            <v>Рук.математики</v>
          </cell>
          <cell r="M25" t="str">
            <v>Математики</v>
          </cell>
          <cell r="Q25" t="str">
            <v>Чанкурбенская СОШ</v>
          </cell>
        </row>
        <row r="33">
          <cell r="A33" t="str">
            <v>Сагадуллаев  Абдулвагит Магомедаминович</v>
          </cell>
          <cell r="B33">
            <v>37036</v>
          </cell>
          <cell r="C33" t="str">
            <v>ДГПУ-2022</v>
          </cell>
          <cell r="D33" t="str">
            <v>Уч. матем.</v>
          </cell>
          <cell r="E33" t="str">
            <v>Уч.математики-</v>
          </cell>
          <cell r="F33">
            <v>2</v>
          </cell>
          <cell r="G33" t="str">
            <v>соотв. №25/А от 20.07.24г.</v>
          </cell>
          <cell r="H33" t="str">
            <v>.</v>
          </cell>
          <cell r="I33" t="str">
            <v>Приемы активизации позновательной деятельности на уроках математики в условиях реализации ФГОС</v>
          </cell>
          <cell r="J33" t="str">
            <v>.</v>
          </cell>
          <cell r="Q33" t="str">
            <v>Чанкурбенская СОШ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210"/>
  <sheetViews>
    <sheetView tabSelected="1" topLeftCell="I1" zoomScale="65" workbookViewId="0">
      <selection activeCell="O4" sqref="O4:P110"/>
    </sheetView>
  </sheetViews>
  <sheetFormatPr defaultColWidth="9" defaultRowHeight="15" x14ac:dyDescent="0.25"/>
  <cols>
    <col min="1" max="1" width="37.140625" customWidth="1"/>
    <col min="2" max="2" width="12.7109375" customWidth="1"/>
    <col min="3" max="3" width="15.42578125" customWidth="1"/>
    <col min="4" max="4" width="21.5703125" customWidth="1"/>
    <col min="5" max="5" width="16.85546875" customWidth="1"/>
    <col min="6" max="6" width="14.42578125" customWidth="1"/>
    <col min="7" max="7" width="15" customWidth="1"/>
    <col min="8" max="8" width="15.7109375" customWidth="1"/>
    <col min="9" max="9" width="17.85546875" customWidth="1"/>
    <col min="10" max="10" width="13.140625" customWidth="1"/>
    <col min="11" max="11" width="16.42578125" customWidth="1"/>
    <col min="12" max="12" width="14.28515625" customWidth="1"/>
    <col min="13" max="13" width="13.7109375" customWidth="1"/>
    <col min="14" max="14" width="12.5703125" customWidth="1"/>
    <col min="15" max="254" width="10" customWidth="1"/>
  </cols>
  <sheetData>
    <row r="2" spans="1:14" x14ac:dyDescent="0.25">
      <c r="A2" s="45"/>
      <c r="B2" s="45"/>
      <c r="C2" s="45"/>
      <c r="D2" s="45"/>
      <c r="E2" s="45"/>
      <c r="F2" s="45"/>
      <c r="G2" s="45"/>
      <c r="H2" s="45"/>
      <c r="I2" s="45"/>
    </row>
    <row r="3" spans="1:14" ht="18.75" x14ac:dyDescent="0.3">
      <c r="A3" s="1" t="s">
        <v>14</v>
      </c>
      <c r="B3" s="1"/>
      <c r="C3" s="46" t="s">
        <v>26</v>
      </c>
      <c r="D3" s="47"/>
      <c r="E3" s="47"/>
      <c r="F3" s="47"/>
      <c r="G3" s="47"/>
      <c r="H3" s="47"/>
      <c r="I3" s="47"/>
      <c r="J3" s="47"/>
      <c r="K3" s="47"/>
      <c r="L3" s="47"/>
      <c r="M3" s="47"/>
    </row>
    <row r="4" spans="1:14" ht="151.5" customHeight="1" x14ac:dyDescent="0.25">
      <c r="A4" s="2" t="s">
        <v>13</v>
      </c>
      <c r="B4" s="2" t="s">
        <v>0</v>
      </c>
      <c r="C4" s="3" t="s">
        <v>12</v>
      </c>
      <c r="D4" s="2" t="s">
        <v>1</v>
      </c>
      <c r="E4" s="2" t="s">
        <v>2</v>
      </c>
      <c r="F4" s="3" t="s">
        <v>3</v>
      </c>
      <c r="G4" s="2" t="s">
        <v>4</v>
      </c>
      <c r="H4" s="3" t="s">
        <v>10</v>
      </c>
      <c r="I4" s="2" t="s">
        <v>5</v>
      </c>
      <c r="J4" s="2" t="s">
        <v>6</v>
      </c>
      <c r="K4" s="2" t="s">
        <v>11</v>
      </c>
      <c r="L4" s="2" t="s">
        <v>7</v>
      </c>
      <c r="M4" s="2" t="s">
        <v>8</v>
      </c>
      <c r="N4" s="2" t="s">
        <v>9</v>
      </c>
    </row>
    <row r="5" spans="1:14" x14ac:dyDescent="0.25">
      <c r="A5" s="4" t="s">
        <v>15</v>
      </c>
      <c r="B5" s="5">
        <v>19744</v>
      </c>
      <c r="C5" s="4" t="s">
        <v>16</v>
      </c>
      <c r="D5" s="4" t="s">
        <v>32</v>
      </c>
      <c r="E5" s="4" t="s">
        <v>17</v>
      </c>
      <c r="F5" s="4">
        <v>51</v>
      </c>
      <c r="G5" s="4" t="s">
        <v>27</v>
      </c>
      <c r="H5" s="4" t="s">
        <v>29</v>
      </c>
      <c r="I5" s="4" t="s">
        <v>18</v>
      </c>
      <c r="J5" s="4" t="s">
        <v>19</v>
      </c>
      <c r="K5" s="4" t="s">
        <v>19</v>
      </c>
      <c r="L5" s="4" t="s">
        <v>20</v>
      </c>
      <c r="M5" s="4" t="s">
        <v>19</v>
      </c>
      <c r="N5" s="4" t="s">
        <v>30</v>
      </c>
    </row>
    <row r="6" spans="1:14" x14ac:dyDescent="0.25">
      <c r="A6" s="4" t="s">
        <v>21</v>
      </c>
      <c r="B6" s="5">
        <v>29329</v>
      </c>
      <c r="C6" s="4" t="s">
        <v>22</v>
      </c>
      <c r="D6" s="4" t="s">
        <v>31</v>
      </c>
      <c r="E6" s="4" t="s">
        <v>23</v>
      </c>
      <c r="F6" s="4">
        <v>24</v>
      </c>
      <c r="G6" s="4" t="s">
        <v>27</v>
      </c>
      <c r="H6" s="4" t="s">
        <v>28</v>
      </c>
      <c r="I6" s="4" t="s">
        <v>24</v>
      </c>
      <c r="J6" s="4" t="s">
        <v>19</v>
      </c>
      <c r="K6" s="4" t="s">
        <v>19</v>
      </c>
      <c r="L6" s="4" t="s">
        <v>19</v>
      </c>
      <c r="M6" s="4" t="s">
        <v>25</v>
      </c>
      <c r="N6" s="4" t="s">
        <v>19</v>
      </c>
    </row>
    <row r="7" spans="1:14" x14ac:dyDescent="0.25">
      <c r="A7" s="6" t="s">
        <v>33</v>
      </c>
      <c r="B7" s="7">
        <v>27978</v>
      </c>
      <c r="C7" s="6" t="s">
        <v>34</v>
      </c>
      <c r="D7" s="6" t="s">
        <v>35</v>
      </c>
      <c r="E7" s="8" t="s">
        <v>36</v>
      </c>
      <c r="F7" s="6">
        <v>27</v>
      </c>
      <c r="G7" s="6" t="s">
        <v>37</v>
      </c>
      <c r="H7" s="6" t="s">
        <v>38</v>
      </c>
      <c r="I7" s="9" t="s">
        <v>39</v>
      </c>
      <c r="J7" s="6" t="s">
        <v>19</v>
      </c>
      <c r="K7" s="6" t="s">
        <v>40</v>
      </c>
      <c r="L7" s="6" t="s">
        <v>19</v>
      </c>
      <c r="M7" s="6" t="s">
        <v>41</v>
      </c>
      <c r="N7" s="6" t="s">
        <v>42</v>
      </c>
    </row>
    <row r="8" spans="1:14" x14ac:dyDescent="0.25">
      <c r="A8" s="6" t="s">
        <v>43</v>
      </c>
      <c r="B8" s="7">
        <v>26437</v>
      </c>
      <c r="C8" s="6" t="s">
        <v>44</v>
      </c>
      <c r="D8" s="6" t="s">
        <v>45</v>
      </c>
      <c r="E8" s="8" t="s">
        <v>46</v>
      </c>
      <c r="F8" s="6">
        <v>27</v>
      </c>
      <c r="G8" s="6" t="s">
        <v>47</v>
      </c>
      <c r="H8" s="6" t="s">
        <v>48</v>
      </c>
      <c r="I8" s="9" t="s">
        <v>39</v>
      </c>
      <c r="J8" s="6" t="s">
        <v>49</v>
      </c>
      <c r="K8" s="6" t="s">
        <v>19</v>
      </c>
      <c r="L8" s="6" t="s">
        <v>19</v>
      </c>
      <c r="M8" s="6" t="s">
        <v>50</v>
      </c>
      <c r="N8" s="6" t="s">
        <v>19</v>
      </c>
    </row>
    <row r="9" spans="1:14" x14ac:dyDescent="0.25">
      <c r="A9" s="6" t="s">
        <v>51</v>
      </c>
      <c r="B9" s="7">
        <v>19733</v>
      </c>
      <c r="C9" s="6" t="s">
        <v>52</v>
      </c>
      <c r="D9" s="6" t="s">
        <v>53</v>
      </c>
      <c r="E9" s="8" t="s">
        <v>54</v>
      </c>
      <c r="F9" s="6">
        <v>49</v>
      </c>
      <c r="G9" s="6" t="s">
        <v>55</v>
      </c>
      <c r="H9" s="6" t="s">
        <v>56</v>
      </c>
      <c r="I9" s="9" t="s">
        <v>57</v>
      </c>
      <c r="J9" s="6" t="s">
        <v>58</v>
      </c>
      <c r="K9" s="6" t="s">
        <v>19</v>
      </c>
      <c r="L9" s="10" t="s">
        <v>59</v>
      </c>
      <c r="M9" s="6" t="s">
        <v>60</v>
      </c>
      <c r="N9" s="6" t="s">
        <v>19</v>
      </c>
    </row>
    <row r="10" spans="1:14" x14ac:dyDescent="0.25">
      <c r="A10" s="6" t="s">
        <v>61</v>
      </c>
      <c r="B10" s="7">
        <v>21732</v>
      </c>
      <c r="C10" s="6" t="s">
        <v>62</v>
      </c>
      <c r="D10" s="6" t="s">
        <v>63</v>
      </c>
      <c r="E10" s="8" t="s">
        <v>64</v>
      </c>
      <c r="F10" s="6">
        <v>43</v>
      </c>
      <c r="G10" s="6" t="s">
        <v>65</v>
      </c>
      <c r="H10" s="6" t="s">
        <v>66</v>
      </c>
      <c r="I10" s="9" t="s">
        <v>67</v>
      </c>
      <c r="J10" s="6" t="s">
        <v>19</v>
      </c>
      <c r="K10" s="6" t="s">
        <v>19</v>
      </c>
      <c r="L10" s="10" t="s">
        <v>68</v>
      </c>
      <c r="M10" s="6" t="s">
        <v>60</v>
      </c>
      <c r="N10" s="6" t="s">
        <v>19</v>
      </c>
    </row>
    <row r="11" spans="1:14" x14ac:dyDescent="0.25">
      <c r="A11" s="6" t="s">
        <v>69</v>
      </c>
      <c r="B11" s="11">
        <v>30722</v>
      </c>
      <c r="C11" s="6" t="s">
        <v>70</v>
      </c>
      <c r="D11" s="6" t="s">
        <v>71</v>
      </c>
      <c r="E11" s="8" t="s">
        <v>64</v>
      </c>
      <c r="F11" s="6">
        <v>21</v>
      </c>
      <c r="G11" s="6" t="s">
        <v>72</v>
      </c>
      <c r="H11" s="6" t="s">
        <v>38</v>
      </c>
      <c r="I11" s="9" t="s">
        <v>57</v>
      </c>
      <c r="J11" s="6" t="s">
        <v>19</v>
      </c>
      <c r="K11" s="6" t="s">
        <v>19</v>
      </c>
      <c r="L11" s="10"/>
      <c r="M11" s="6"/>
      <c r="N11" s="6" t="s">
        <v>19</v>
      </c>
    </row>
    <row r="12" spans="1:14" ht="71.25" customHeight="1" x14ac:dyDescent="0.25">
      <c r="A12" s="12" t="s">
        <v>73</v>
      </c>
      <c r="B12" s="13">
        <v>21572</v>
      </c>
      <c r="C12" s="14" t="s">
        <v>74</v>
      </c>
      <c r="D12" s="14" t="s">
        <v>75</v>
      </c>
      <c r="E12" s="14" t="s">
        <v>76</v>
      </c>
      <c r="F12" s="15">
        <v>38</v>
      </c>
      <c r="G12" s="14" t="s">
        <v>77</v>
      </c>
      <c r="H12" s="16" t="s">
        <v>78</v>
      </c>
      <c r="I12" s="14" t="s">
        <v>79</v>
      </c>
      <c r="J12" s="15"/>
      <c r="K12" s="15"/>
      <c r="L12" s="14" t="s">
        <v>80</v>
      </c>
      <c r="M12" s="15"/>
      <c r="N12" s="15"/>
    </row>
    <row r="13" spans="1:14" ht="75.75" customHeight="1" x14ac:dyDescent="0.25">
      <c r="A13" s="12" t="s">
        <v>81</v>
      </c>
      <c r="B13" s="15" t="s">
        <v>82</v>
      </c>
      <c r="C13" s="14" t="s">
        <v>83</v>
      </c>
      <c r="D13" s="14" t="s">
        <v>84</v>
      </c>
      <c r="E13" s="14" t="s">
        <v>85</v>
      </c>
      <c r="F13" s="15">
        <v>30</v>
      </c>
      <c r="G13" s="14" t="s">
        <v>86</v>
      </c>
      <c r="H13" s="14" t="s">
        <v>87</v>
      </c>
      <c r="I13" s="14" t="s">
        <v>79</v>
      </c>
      <c r="J13" s="15"/>
      <c r="K13" s="14" t="s">
        <v>88</v>
      </c>
      <c r="L13" s="14" t="s">
        <v>89</v>
      </c>
      <c r="M13" s="14" t="s">
        <v>90</v>
      </c>
      <c r="N13" s="15"/>
    </row>
    <row r="14" spans="1:14" ht="60" x14ac:dyDescent="0.25">
      <c r="A14" s="12" t="s">
        <v>91</v>
      </c>
      <c r="B14" s="12" t="s">
        <v>92</v>
      </c>
      <c r="C14" s="14" t="s">
        <v>93</v>
      </c>
      <c r="D14" s="15" t="s">
        <v>94</v>
      </c>
      <c r="E14" s="14" t="s">
        <v>95</v>
      </c>
      <c r="F14" s="15">
        <v>56</v>
      </c>
      <c r="G14" s="14" t="s">
        <v>96</v>
      </c>
      <c r="H14" s="18" t="s">
        <v>97</v>
      </c>
      <c r="I14" s="14" t="s">
        <v>98</v>
      </c>
      <c r="J14" s="15"/>
      <c r="K14" s="15"/>
      <c r="L14" s="14" t="s">
        <v>99</v>
      </c>
      <c r="M14" s="15" t="s">
        <v>100</v>
      </c>
      <c r="N14" s="15"/>
    </row>
    <row r="15" spans="1:14" ht="75" x14ac:dyDescent="0.25">
      <c r="A15" s="12" t="s">
        <v>101</v>
      </c>
      <c r="B15" s="12" t="s">
        <v>102</v>
      </c>
      <c r="C15" s="14" t="s">
        <v>103</v>
      </c>
      <c r="D15" s="15" t="s">
        <v>104</v>
      </c>
      <c r="E15" s="14" t="s">
        <v>105</v>
      </c>
      <c r="F15" s="15">
        <v>30</v>
      </c>
      <c r="G15" s="16" t="s">
        <v>106</v>
      </c>
      <c r="H15" s="14" t="s">
        <v>107</v>
      </c>
      <c r="I15" s="14" t="s">
        <v>79</v>
      </c>
      <c r="J15" s="15" t="s">
        <v>108</v>
      </c>
      <c r="K15" s="15"/>
      <c r="L15" s="15"/>
      <c r="M15" s="15"/>
      <c r="N15" s="15"/>
    </row>
    <row r="16" spans="1:14" ht="80.25" customHeight="1" x14ac:dyDescent="0.25">
      <c r="A16" s="12" t="s">
        <v>109</v>
      </c>
      <c r="B16" s="15" t="s">
        <v>110</v>
      </c>
      <c r="C16" s="14" t="s">
        <v>111</v>
      </c>
      <c r="D16" s="15" t="s">
        <v>112</v>
      </c>
      <c r="E16" s="14" t="s">
        <v>113</v>
      </c>
      <c r="F16" s="15">
        <v>30</v>
      </c>
      <c r="G16" s="14" t="s">
        <v>114</v>
      </c>
      <c r="H16" s="14" t="s">
        <v>115</v>
      </c>
      <c r="I16" s="14" t="s">
        <v>79</v>
      </c>
      <c r="J16" s="15"/>
      <c r="K16" s="15"/>
      <c r="L16" s="15"/>
      <c r="M16" s="15" t="s">
        <v>116</v>
      </c>
      <c r="N16" s="15"/>
    </row>
    <row r="17" spans="1:17" x14ac:dyDescent="0.25">
      <c r="A17" s="15" t="s">
        <v>117</v>
      </c>
      <c r="B17" s="19">
        <v>21064</v>
      </c>
      <c r="C17" s="15" t="s">
        <v>118</v>
      </c>
      <c r="D17" s="15" t="s">
        <v>119</v>
      </c>
      <c r="E17" s="15" t="s">
        <v>120</v>
      </c>
      <c r="F17" s="15">
        <v>46</v>
      </c>
      <c r="G17" s="15" t="s">
        <v>121</v>
      </c>
      <c r="H17" s="6" t="s">
        <v>122</v>
      </c>
      <c r="I17" s="20" t="s">
        <v>123</v>
      </c>
      <c r="J17" s="15"/>
      <c r="K17" s="15"/>
      <c r="L17" s="15"/>
      <c r="M17" s="15" t="s">
        <v>124</v>
      </c>
      <c r="N17" s="15" t="s">
        <v>125</v>
      </c>
    </row>
    <row r="18" spans="1:17" x14ac:dyDescent="0.25">
      <c r="A18" s="15" t="s">
        <v>126</v>
      </c>
      <c r="B18" s="19">
        <v>19771</v>
      </c>
      <c r="C18" s="15" t="s">
        <v>127</v>
      </c>
      <c r="D18" s="15" t="s">
        <v>128</v>
      </c>
      <c r="E18" s="15" t="s">
        <v>129</v>
      </c>
      <c r="F18" s="15">
        <v>50</v>
      </c>
      <c r="G18" s="15" t="s">
        <v>130</v>
      </c>
      <c r="H18" s="6" t="s">
        <v>131</v>
      </c>
      <c r="I18" s="20" t="s">
        <v>132</v>
      </c>
      <c r="J18" s="15"/>
      <c r="K18" s="15"/>
      <c r="L18" s="15"/>
      <c r="M18" s="15"/>
      <c r="N18" s="15"/>
    </row>
    <row r="19" spans="1:17" x14ac:dyDescent="0.25">
      <c r="A19" s="17" t="s">
        <v>133</v>
      </c>
      <c r="B19" s="19">
        <v>33335</v>
      </c>
      <c r="C19" s="17" t="s">
        <v>134</v>
      </c>
      <c r="D19" s="15" t="s">
        <v>135</v>
      </c>
      <c r="E19" s="15" t="s">
        <v>136</v>
      </c>
      <c r="F19" s="15">
        <v>3</v>
      </c>
      <c r="G19" s="15" t="s">
        <v>137</v>
      </c>
      <c r="H19" s="6" t="s">
        <v>138</v>
      </c>
      <c r="I19" s="20" t="s">
        <v>139</v>
      </c>
      <c r="J19" s="15"/>
      <c r="K19" s="15"/>
      <c r="L19" s="15"/>
      <c r="M19" s="15"/>
      <c r="N19" s="15"/>
    </row>
    <row r="20" spans="1:17" x14ac:dyDescent="0.25">
      <c r="A20" s="6" t="s">
        <v>140</v>
      </c>
      <c r="B20" s="21">
        <v>34747</v>
      </c>
      <c r="C20" s="6" t="s">
        <v>141</v>
      </c>
      <c r="D20" s="6" t="s">
        <v>142</v>
      </c>
      <c r="E20" s="6" t="s">
        <v>143</v>
      </c>
      <c r="F20" s="6">
        <v>8</v>
      </c>
      <c r="G20" s="6" t="s">
        <v>144</v>
      </c>
      <c r="H20" s="6" t="s">
        <v>145</v>
      </c>
      <c r="I20" s="6" t="s">
        <v>146</v>
      </c>
      <c r="J20" s="6"/>
      <c r="K20" s="6" t="s">
        <v>19</v>
      </c>
      <c r="L20" s="6" t="s">
        <v>147</v>
      </c>
      <c r="M20" s="6" t="s">
        <v>19</v>
      </c>
      <c r="N20" s="6" t="s">
        <v>19</v>
      </c>
      <c r="O20" s="22" t="s">
        <v>148</v>
      </c>
      <c r="P20" s="9"/>
    </row>
    <row r="21" spans="1:17" x14ac:dyDescent="0.25">
      <c r="A21" s="6" t="s">
        <v>149</v>
      </c>
      <c r="B21" s="21">
        <v>25825</v>
      </c>
      <c r="C21" s="6" t="s">
        <v>150</v>
      </c>
      <c r="D21" s="6" t="s">
        <v>151</v>
      </c>
      <c r="E21" s="6" t="s">
        <v>152</v>
      </c>
      <c r="F21" s="6">
        <v>29</v>
      </c>
      <c r="G21" s="6" t="s">
        <v>144</v>
      </c>
      <c r="H21" s="6" t="s">
        <v>153</v>
      </c>
      <c r="I21" s="6" t="s">
        <v>154</v>
      </c>
      <c r="J21" s="6"/>
      <c r="K21" s="6" t="s">
        <v>19</v>
      </c>
      <c r="L21" s="6" t="s">
        <v>147</v>
      </c>
      <c r="M21" s="6" t="s">
        <v>19</v>
      </c>
      <c r="N21" s="6" t="s">
        <v>19</v>
      </c>
      <c r="O21" s="22" t="s">
        <v>148</v>
      </c>
      <c r="P21" s="9"/>
    </row>
    <row r="22" spans="1:17" x14ac:dyDescent="0.25">
      <c r="A22" s="6" t="s">
        <v>155</v>
      </c>
      <c r="B22" s="21">
        <v>23236</v>
      </c>
      <c r="C22" s="6" t="s">
        <v>156</v>
      </c>
      <c r="D22" s="6" t="s">
        <v>157</v>
      </c>
      <c r="E22" s="6" t="s">
        <v>158</v>
      </c>
      <c r="F22" s="6">
        <v>34</v>
      </c>
      <c r="G22" s="6" t="s">
        <v>159</v>
      </c>
      <c r="H22" s="6" t="s">
        <v>153</v>
      </c>
      <c r="I22" s="6" t="s">
        <v>160</v>
      </c>
      <c r="J22" s="6" t="s">
        <v>161</v>
      </c>
      <c r="K22" s="6" t="s">
        <v>19</v>
      </c>
      <c r="L22" s="6"/>
      <c r="M22" s="6" t="s">
        <v>19</v>
      </c>
      <c r="N22" s="6" t="s">
        <v>19</v>
      </c>
      <c r="O22" s="22" t="s">
        <v>148</v>
      </c>
      <c r="P22" s="9"/>
    </row>
    <row r="23" spans="1:17" x14ac:dyDescent="0.25">
      <c r="A23" s="6" t="s">
        <v>162</v>
      </c>
      <c r="B23" s="21">
        <v>24838</v>
      </c>
      <c r="C23" s="6" t="s">
        <v>163</v>
      </c>
      <c r="D23" s="6" t="s">
        <v>164</v>
      </c>
      <c r="E23" s="6" t="s">
        <v>165</v>
      </c>
      <c r="F23" s="6">
        <v>33</v>
      </c>
      <c r="G23" s="6" t="s">
        <v>166</v>
      </c>
      <c r="H23" s="6" t="s">
        <v>153</v>
      </c>
      <c r="I23" s="6" t="s">
        <v>167</v>
      </c>
      <c r="J23" s="6"/>
      <c r="K23" s="6" t="s">
        <v>19</v>
      </c>
      <c r="L23" s="6" t="s">
        <v>168</v>
      </c>
      <c r="M23" s="6" t="s">
        <v>19</v>
      </c>
      <c r="N23" s="6" t="s">
        <v>169</v>
      </c>
      <c r="O23" s="22" t="s">
        <v>148</v>
      </c>
      <c r="P23" s="9"/>
    </row>
    <row r="24" spans="1:17" ht="45" x14ac:dyDescent="0.25">
      <c r="A24" s="6" t="s">
        <v>170</v>
      </c>
      <c r="B24" s="6" t="s">
        <v>171</v>
      </c>
      <c r="C24" s="6" t="s">
        <v>172</v>
      </c>
      <c r="D24" s="6" t="s">
        <v>173</v>
      </c>
      <c r="E24" s="6" t="s">
        <v>174</v>
      </c>
      <c r="F24" s="6">
        <v>22</v>
      </c>
      <c r="G24" s="6"/>
      <c r="H24" s="23" t="s">
        <v>175</v>
      </c>
      <c r="I24" s="6" t="s">
        <v>176</v>
      </c>
      <c r="J24" s="6"/>
      <c r="K24" s="6"/>
      <c r="L24" s="6"/>
      <c r="M24" s="6"/>
      <c r="N24" s="6"/>
      <c r="O24" s="9"/>
    </row>
    <row r="25" spans="1:17" ht="45" x14ac:dyDescent="0.25">
      <c r="A25" s="6" t="s">
        <v>177</v>
      </c>
      <c r="B25" s="6" t="s">
        <v>178</v>
      </c>
      <c r="C25" s="6" t="s">
        <v>179</v>
      </c>
      <c r="D25" s="6" t="s">
        <v>180</v>
      </c>
      <c r="E25" s="23" t="s">
        <v>181</v>
      </c>
      <c r="F25" s="6">
        <v>12</v>
      </c>
      <c r="G25" s="6"/>
      <c r="H25" s="23" t="s">
        <v>182</v>
      </c>
      <c r="I25" s="6" t="s">
        <v>183</v>
      </c>
      <c r="J25" s="6"/>
      <c r="K25" s="6"/>
      <c r="L25" s="6"/>
      <c r="M25" s="6"/>
      <c r="N25" s="6"/>
      <c r="O25" s="9"/>
    </row>
    <row r="26" spans="1:17" ht="15.75" x14ac:dyDescent="0.25">
      <c r="A26" s="24" t="s">
        <v>184</v>
      </c>
      <c r="B26" s="25">
        <v>19652</v>
      </c>
      <c r="C26" s="24" t="s">
        <v>185</v>
      </c>
      <c r="D26" s="24" t="s">
        <v>186</v>
      </c>
      <c r="E26" s="24" t="s">
        <v>187</v>
      </c>
      <c r="F26" s="24">
        <v>47</v>
      </c>
      <c r="G26" s="24" t="s">
        <v>188</v>
      </c>
      <c r="H26" s="26"/>
      <c r="I26" s="24" t="s">
        <v>189</v>
      </c>
      <c r="J26" s="24"/>
      <c r="K26" s="24" t="s">
        <v>190</v>
      </c>
      <c r="L26" s="24" t="s">
        <v>191</v>
      </c>
      <c r="M26" s="24" t="s">
        <v>60</v>
      </c>
      <c r="N26" s="24" t="s">
        <v>192</v>
      </c>
      <c r="O26" s="27" t="s">
        <v>193</v>
      </c>
      <c r="P26" s="27"/>
      <c r="Q26" s="27"/>
    </row>
    <row r="27" spans="1:17" ht="15.75" x14ac:dyDescent="0.25">
      <c r="A27" s="24" t="s">
        <v>194</v>
      </c>
      <c r="B27" s="25">
        <v>28182</v>
      </c>
      <c r="C27" s="24" t="s">
        <v>195</v>
      </c>
      <c r="D27" s="24" t="s">
        <v>196</v>
      </c>
      <c r="E27" s="24" t="s">
        <v>197</v>
      </c>
      <c r="F27" s="24">
        <v>28</v>
      </c>
      <c r="G27" s="24" t="s">
        <v>188</v>
      </c>
      <c r="H27" s="26" t="s">
        <v>198</v>
      </c>
      <c r="I27" s="24" t="s">
        <v>189</v>
      </c>
      <c r="J27" s="24" t="s">
        <v>199</v>
      </c>
      <c r="K27" s="24" t="s">
        <v>190</v>
      </c>
      <c r="L27" s="24" t="s">
        <v>191</v>
      </c>
      <c r="M27" s="24" t="s">
        <v>200</v>
      </c>
      <c r="N27" s="24" t="s">
        <v>191</v>
      </c>
      <c r="O27" s="27" t="s">
        <v>193</v>
      </c>
      <c r="P27" s="27"/>
      <c r="Q27" s="27"/>
    </row>
    <row r="28" spans="1:17" ht="15.75" x14ac:dyDescent="0.25">
      <c r="A28" s="15" t="s">
        <v>201</v>
      </c>
      <c r="B28" s="21">
        <v>35623</v>
      </c>
      <c r="C28" s="6" t="s">
        <v>202</v>
      </c>
      <c r="D28" s="6" t="s">
        <v>203</v>
      </c>
      <c r="E28" s="6" t="s">
        <v>204</v>
      </c>
      <c r="F28" s="6">
        <v>4</v>
      </c>
      <c r="G28" s="6" t="s">
        <v>188</v>
      </c>
      <c r="H28" s="6"/>
      <c r="I28" s="6" t="s">
        <v>189</v>
      </c>
      <c r="J28" s="6"/>
      <c r="K28" s="6" t="s">
        <v>190</v>
      </c>
      <c r="L28" s="6" t="s">
        <v>191</v>
      </c>
      <c r="M28" s="6" t="s">
        <v>191</v>
      </c>
      <c r="N28" s="6" t="s">
        <v>191</v>
      </c>
      <c r="O28" s="27" t="s">
        <v>193</v>
      </c>
      <c r="P28" s="9"/>
      <c r="Q28" s="9"/>
    </row>
    <row r="29" spans="1:17" ht="60" x14ac:dyDescent="0.25">
      <c r="A29" s="6" t="s">
        <v>205</v>
      </c>
      <c r="B29" s="21">
        <v>18758</v>
      </c>
      <c r="C29" s="6" t="s">
        <v>206</v>
      </c>
      <c r="D29" s="6" t="s">
        <v>207</v>
      </c>
      <c r="E29" s="6" t="s">
        <v>208</v>
      </c>
      <c r="F29" s="6">
        <v>43</v>
      </c>
      <c r="G29" s="6" t="s">
        <v>209</v>
      </c>
      <c r="H29" s="6" t="s">
        <v>210</v>
      </c>
      <c r="I29" s="23" t="s">
        <v>211</v>
      </c>
      <c r="J29" s="6" t="s">
        <v>19</v>
      </c>
      <c r="K29" s="6" t="s">
        <v>19</v>
      </c>
      <c r="L29" s="6" t="s">
        <v>19</v>
      </c>
      <c r="M29" s="6" t="s">
        <v>19</v>
      </c>
      <c r="N29" s="6" t="s">
        <v>212</v>
      </c>
      <c r="O29" s="9"/>
      <c r="P29" s="9"/>
    </row>
    <row r="30" spans="1:17" ht="60" x14ac:dyDescent="0.25">
      <c r="A30" s="6" t="s">
        <v>213</v>
      </c>
      <c r="B30" s="21">
        <v>34018</v>
      </c>
      <c r="C30" s="6" t="s">
        <v>214</v>
      </c>
      <c r="D30" s="6" t="s">
        <v>215</v>
      </c>
      <c r="E30" s="6" t="s">
        <v>216</v>
      </c>
      <c r="F30" s="6">
        <v>0</v>
      </c>
      <c r="G30" s="6" t="s">
        <v>209</v>
      </c>
      <c r="H30" s="6"/>
      <c r="I30" s="23" t="s">
        <v>211</v>
      </c>
      <c r="J30" s="6" t="s">
        <v>19</v>
      </c>
      <c r="K30" s="6" t="s">
        <v>19</v>
      </c>
      <c r="L30" s="6" t="s">
        <v>19</v>
      </c>
      <c r="M30" s="6" t="s">
        <v>19</v>
      </c>
      <c r="N30" s="6" t="s">
        <v>217</v>
      </c>
      <c r="O30" s="9"/>
      <c r="P30" s="9"/>
    </row>
    <row r="31" spans="1:17" ht="25.5" x14ac:dyDescent="0.25">
      <c r="A31" s="6" t="s">
        <v>218</v>
      </c>
      <c r="B31" s="21">
        <v>25324</v>
      </c>
      <c r="C31" s="28" t="s">
        <v>219</v>
      </c>
      <c r="D31" s="6" t="s">
        <v>215</v>
      </c>
      <c r="E31" s="6" t="s">
        <v>220</v>
      </c>
      <c r="F31" s="6">
        <v>35</v>
      </c>
      <c r="G31" s="6" t="s">
        <v>221</v>
      </c>
      <c r="H31" s="6" t="s">
        <v>222</v>
      </c>
      <c r="I31" s="6" t="s">
        <v>223</v>
      </c>
      <c r="J31" s="6" t="s">
        <v>19</v>
      </c>
      <c r="K31" s="6" t="s">
        <v>19</v>
      </c>
      <c r="L31" s="6" t="s">
        <v>19</v>
      </c>
      <c r="M31" s="6" t="s">
        <v>19</v>
      </c>
      <c r="N31" s="6" t="s">
        <v>19</v>
      </c>
      <c r="O31" s="22" t="s">
        <v>224</v>
      </c>
      <c r="P31" s="9"/>
      <c r="Q31" s="9"/>
    </row>
    <row r="32" spans="1:17" ht="60" x14ac:dyDescent="0.25">
      <c r="A32" s="6" t="s">
        <v>225</v>
      </c>
      <c r="B32" s="21">
        <v>20426</v>
      </c>
      <c r="C32" s="23" t="s">
        <v>226</v>
      </c>
      <c r="D32" s="6" t="s">
        <v>227</v>
      </c>
      <c r="E32" s="29" t="s">
        <v>228</v>
      </c>
      <c r="F32" s="6">
        <v>22</v>
      </c>
      <c r="G32" s="6" t="s">
        <v>221</v>
      </c>
      <c r="H32" s="6" t="s">
        <v>229</v>
      </c>
      <c r="I32" s="6" t="s">
        <v>230</v>
      </c>
      <c r="J32" s="6" t="s">
        <v>19</v>
      </c>
      <c r="K32" s="6" t="s">
        <v>19</v>
      </c>
      <c r="L32" s="6" t="s">
        <v>19</v>
      </c>
      <c r="M32" s="6" t="s">
        <v>19</v>
      </c>
      <c r="N32" s="6" t="s">
        <v>19</v>
      </c>
      <c r="O32" s="30" t="s">
        <v>224</v>
      </c>
      <c r="P32" s="9"/>
      <c r="Q32" s="9"/>
    </row>
    <row r="33" spans="1:18" x14ac:dyDescent="0.25">
      <c r="A33" s="6" t="s">
        <v>231</v>
      </c>
      <c r="B33" s="31" t="s">
        <v>232</v>
      </c>
      <c r="C33" s="6" t="s">
        <v>233</v>
      </c>
      <c r="D33" s="6" t="s">
        <v>234</v>
      </c>
      <c r="E33" s="6" t="s">
        <v>235</v>
      </c>
      <c r="F33" s="6">
        <v>50</v>
      </c>
      <c r="G33" s="6" t="s">
        <v>236</v>
      </c>
      <c r="H33" s="6" t="s">
        <v>237</v>
      </c>
      <c r="I33" s="6" t="s">
        <v>238</v>
      </c>
      <c r="J33" s="6"/>
      <c r="K33" s="6"/>
      <c r="L33" s="6"/>
      <c r="M33" s="6"/>
      <c r="N33" s="6" t="s">
        <v>239</v>
      </c>
      <c r="O33" s="9" t="s">
        <v>240</v>
      </c>
      <c r="P33" s="9"/>
      <c r="Q33" s="9"/>
      <c r="R33" s="9"/>
    </row>
    <row r="34" spans="1:18" x14ac:dyDescent="0.25">
      <c r="A34" s="6" t="s">
        <v>241</v>
      </c>
      <c r="B34" s="31" t="s">
        <v>242</v>
      </c>
      <c r="C34" s="6" t="s">
        <v>243</v>
      </c>
      <c r="D34" s="6" t="s">
        <v>234</v>
      </c>
      <c r="E34" s="6" t="s">
        <v>244</v>
      </c>
      <c r="F34" s="6">
        <v>38</v>
      </c>
      <c r="G34" s="6" t="s">
        <v>245</v>
      </c>
      <c r="H34" s="6" t="s">
        <v>246</v>
      </c>
      <c r="I34" s="6" t="s">
        <v>247</v>
      </c>
      <c r="J34" s="6"/>
      <c r="K34" s="6"/>
      <c r="L34" s="6"/>
      <c r="M34" s="6"/>
      <c r="N34" s="6" t="s">
        <v>248</v>
      </c>
      <c r="O34" s="9"/>
      <c r="P34" s="9"/>
      <c r="Q34" s="9"/>
      <c r="R34" s="9"/>
    </row>
    <row r="35" spans="1:18" x14ac:dyDescent="0.25">
      <c r="A35" s="6" t="s">
        <v>249</v>
      </c>
      <c r="B35" s="31" t="s">
        <v>250</v>
      </c>
      <c r="C35" s="6" t="s">
        <v>251</v>
      </c>
      <c r="D35" s="6" t="s">
        <v>252</v>
      </c>
      <c r="E35" s="6" t="s">
        <v>252</v>
      </c>
      <c r="F35" s="6">
        <v>23</v>
      </c>
      <c r="G35" s="6" t="s">
        <v>253</v>
      </c>
      <c r="H35" s="6" t="s">
        <v>254</v>
      </c>
      <c r="I35" s="6" t="s">
        <v>255</v>
      </c>
      <c r="J35" s="6"/>
      <c r="K35" s="6"/>
      <c r="L35" s="6"/>
      <c r="M35" s="6"/>
      <c r="N35" s="6"/>
      <c r="O35" s="9"/>
      <c r="P35" s="9"/>
      <c r="Q35" s="9"/>
      <c r="R35" s="9"/>
    </row>
    <row r="36" spans="1:18" ht="15.75" x14ac:dyDescent="0.25">
      <c r="A36" s="32" t="s">
        <v>256</v>
      </c>
      <c r="B36" s="31">
        <v>33682</v>
      </c>
      <c r="C36" s="32" t="s">
        <v>257</v>
      </c>
      <c r="D36" s="6" t="s">
        <v>258</v>
      </c>
      <c r="E36" s="6" t="s">
        <v>234</v>
      </c>
      <c r="F36" s="6">
        <v>9</v>
      </c>
      <c r="G36" s="6" t="s">
        <v>259</v>
      </c>
      <c r="H36" s="6" t="s">
        <v>260</v>
      </c>
      <c r="I36" s="6" t="s">
        <v>255</v>
      </c>
      <c r="J36" s="6" t="s">
        <v>261</v>
      </c>
      <c r="K36" s="6"/>
      <c r="L36" s="6"/>
      <c r="M36" s="6"/>
      <c r="N36" s="6"/>
      <c r="O36" s="9"/>
      <c r="P36" s="9"/>
      <c r="Q36" s="9"/>
      <c r="R36" s="9"/>
    </row>
    <row r="37" spans="1:18" x14ac:dyDescent="0.25">
      <c r="A37" s="6" t="s">
        <v>262</v>
      </c>
      <c r="B37" s="21" t="s">
        <v>263</v>
      </c>
      <c r="C37" s="6" t="s">
        <v>264</v>
      </c>
      <c r="D37" s="6" t="s">
        <v>265</v>
      </c>
      <c r="E37" s="6" t="s">
        <v>266</v>
      </c>
      <c r="F37" s="6">
        <v>29</v>
      </c>
      <c r="G37" s="6" t="s">
        <v>267</v>
      </c>
      <c r="H37" s="6" t="s">
        <v>268</v>
      </c>
      <c r="I37" s="6" t="s">
        <v>269</v>
      </c>
      <c r="J37" s="6"/>
      <c r="K37" s="6"/>
      <c r="L37" s="6"/>
      <c r="M37" s="6"/>
      <c r="N37" s="6"/>
      <c r="O37" s="9"/>
    </row>
    <row r="38" spans="1:18" x14ac:dyDescent="0.25">
      <c r="A38" s="6" t="s">
        <v>270</v>
      </c>
      <c r="B38" s="6" t="s">
        <v>271</v>
      </c>
      <c r="C38" s="6" t="s">
        <v>272</v>
      </c>
      <c r="D38" s="6" t="s">
        <v>273</v>
      </c>
      <c r="E38" s="6" t="s">
        <v>274</v>
      </c>
      <c r="F38" s="6">
        <v>11</v>
      </c>
      <c r="G38" s="6" t="s">
        <v>19</v>
      </c>
      <c r="H38" s="6" t="s">
        <v>19</v>
      </c>
      <c r="I38" s="6" t="s">
        <v>275</v>
      </c>
      <c r="J38" s="6" t="s">
        <v>19</v>
      </c>
      <c r="K38" s="6" t="s">
        <v>19</v>
      </c>
      <c r="L38" s="6" t="s">
        <v>19</v>
      </c>
      <c r="M38" s="6" t="s">
        <v>19</v>
      </c>
      <c r="N38" s="6" t="s">
        <v>19</v>
      </c>
      <c r="O38" s="22" t="s">
        <v>276</v>
      </c>
      <c r="P38" s="9"/>
      <c r="Q38" s="9"/>
    </row>
    <row r="39" spans="1:18" ht="57" customHeight="1" x14ac:dyDescent="0.25">
      <c r="A39" s="33" t="s">
        <v>277</v>
      </c>
      <c r="B39" s="34">
        <v>27817</v>
      </c>
      <c r="C39" s="35" t="s">
        <v>278</v>
      </c>
      <c r="D39" s="35" t="s">
        <v>234</v>
      </c>
      <c r="E39" s="35" t="s">
        <v>279</v>
      </c>
      <c r="F39" s="35">
        <v>28</v>
      </c>
      <c r="G39" s="35" t="s">
        <v>280</v>
      </c>
      <c r="H39" s="35">
        <v>2022</v>
      </c>
      <c r="I39" s="35" t="s">
        <v>281</v>
      </c>
      <c r="J39" s="35" t="s">
        <v>19</v>
      </c>
      <c r="K39" s="35" t="s">
        <v>282</v>
      </c>
      <c r="L39" s="35" t="s">
        <v>19</v>
      </c>
      <c r="M39" s="35" t="s">
        <v>19</v>
      </c>
      <c r="N39" s="35" t="s">
        <v>283</v>
      </c>
      <c r="O39" s="35" t="s">
        <v>284</v>
      </c>
    </row>
    <row r="40" spans="1:18" ht="51.75" customHeight="1" x14ac:dyDescent="0.25">
      <c r="A40" s="33" t="s">
        <v>285</v>
      </c>
      <c r="B40" s="34">
        <v>32425</v>
      </c>
      <c r="C40" s="35" t="s">
        <v>286</v>
      </c>
      <c r="D40" s="35" t="s">
        <v>234</v>
      </c>
      <c r="E40" s="35" t="s">
        <v>287</v>
      </c>
      <c r="F40" s="35">
        <v>16</v>
      </c>
      <c r="G40" s="35" t="s">
        <v>288</v>
      </c>
      <c r="H40" s="35">
        <v>2022</v>
      </c>
      <c r="I40" s="35" t="s">
        <v>289</v>
      </c>
      <c r="J40" s="35" t="s">
        <v>19</v>
      </c>
      <c r="K40" s="35" t="s">
        <v>19</v>
      </c>
      <c r="L40" s="35" t="s">
        <v>19</v>
      </c>
      <c r="M40" s="35" t="s">
        <v>19</v>
      </c>
      <c r="N40" s="35" t="s">
        <v>19</v>
      </c>
      <c r="O40" s="35" t="s">
        <v>284</v>
      </c>
    </row>
    <row r="41" spans="1:18" ht="58.5" customHeight="1" x14ac:dyDescent="0.25">
      <c r="A41" s="33" t="s">
        <v>290</v>
      </c>
      <c r="B41" s="34">
        <v>23904</v>
      </c>
      <c r="C41" s="35" t="s">
        <v>291</v>
      </c>
      <c r="D41" s="35" t="s">
        <v>234</v>
      </c>
      <c r="E41" s="35" t="s">
        <v>292</v>
      </c>
      <c r="F41" s="35">
        <v>37</v>
      </c>
      <c r="G41" s="36" t="s">
        <v>293</v>
      </c>
      <c r="H41" s="35" t="s">
        <v>294</v>
      </c>
      <c r="I41" s="35" t="s">
        <v>295</v>
      </c>
      <c r="J41" s="35" t="s">
        <v>19</v>
      </c>
      <c r="K41" s="35" t="s">
        <v>19</v>
      </c>
      <c r="L41" s="35" t="s">
        <v>19</v>
      </c>
      <c r="M41" s="35" t="s">
        <v>19</v>
      </c>
      <c r="N41" s="35" t="s">
        <v>296</v>
      </c>
      <c r="O41" s="35" t="s">
        <v>284</v>
      </c>
    </row>
    <row r="42" spans="1:18" ht="70.5" customHeight="1" x14ac:dyDescent="0.25">
      <c r="A42" s="33" t="s">
        <v>297</v>
      </c>
      <c r="B42" s="34">
        <v>25730</v>
      </c>
      <c r="C42" s="35" t="s">
        <v>298</v>
      </c>
      <c r="D42" s="35" t="s">
        <v>234</v>
      </c>
      <c r="E42" s="35" t="s">
        <v>287</v>
      </c>
      <c r="F42" s="35">
        <v>32</v>
      </c>
      <c r="G42" s="35" t="s">
        <v>299</v>
      </c>
      <c r="H42" s="35" t="s">
        <v>300</v>
      </c>
      <c r="I42" s="35" t="s">
        <v>301</v>
      </c>
      <c r="J42" s="35" t="s">
        <v>302</v>
      </c>
      <c r="K42" s="35" t="s">
        <v>19</v>
      </c>
      <c r="L42" s="35" t="s">
        <v>19</v>
      </c>
      <c r="M42" s="35" t="s">
        <v>19</v>
      </c>
      <c r="N42" s="35" t="s">
        <v>283</v>
      </c>
      <c r="O42" s="35" t="s">
        <v>284</v>
      </c>
    </row>
    <row r="43" spans="1:18" ht="51" customHeight="1" x14ac:dyDescent="0.25">
      <c r="A43" s="37" t="s">
        <v>303</v>
      </c>
      <c r="B43" s="38" t="s">
        <v>304</v>
      </c>
      <c r="C43" s="37" t="s">
        <v>305</v>
      </c>
      <c r="D43" s="37" t="s">
        <v>306</v>
      </c>
      <c r="E43" s="37" t="s">
        <v>307</v>
      </c>
      <c r="F43" s="37">
        <v>31</v>
      </c>
      <c r="G43" s="37" t="s">
        <v>308</v>
      </c>
      <c r="H43" s="37" t="s">
        <v>309</v>
      </c>
      <c r="I43" s="37" t="s">
        <v>310</v>
      </c>
      <c r="J43" s="37"/>
      <c r="K43" s="37" t="s">
        <v>311</v>
      </c>
      <c r="L43" s="37" t="s">
        <v>19</v>
      </c>
      <c r="M43" s="37" t="s">
        <v>19</v>
      </c>
      <c r="N43" s="39" t="s">
        <v>312</v>
      </c>
    </row>
    <row r="44" spans="1:18" ht="45" x14ac:dyDescent="0.25">
      <c r="A44" s="37" t="s">
        <v>313</v>
      </c>
      <c r="B44" s="38" t="s">
        <v>314</v>
      </c>
      <c r="C44" s="38" t="s">
        <v>315</v>
      </c>
      <c r="D44" s="37" t="s">
        <v>316</v>
      </c>
      <c r="E44" s="37" t="s">
        <v>317</v>
      </c>
      <c r="F44" s="37">
        <v>25</v>
      </c>
      <c r="G44" s="37" t="s">
        <v>318</v>
      </c>
      <c r="H44" s="37" t="s">
        <v>319</v>
      </c>
      <c r="I44" s="37" t="s">
        <v>320</v>
      </c>
      <c r="J44" s="37" t="s">
        <v>19</v>
      </c>
      <c r="K44" s="37" t="s">
        <v>19</v>
      </c>
      <c r="L44" s="37" t="s">
        <v>19</v>
      </c>
      <c r="M44" s="37" t="s">
        <v>321</v>
      </c>
      <c r="N44" s="37" t="s">
        <v>19</v>
      </c>
    </row>
    <row r="45" spans="1:18" ht="56.25" customHeight="1" x14ac:dyDescent="0.25">
      <c r="A45" s="37" t="s">
        <v>322</v>
      </c>
      <c r="B45" s="38" t="s">
        <v>323</v>
      </c>
      <c r="C45" s="37" t="s">
        <v>324</v>
      </c>
      <c r="D45" s="37" t="s">
        <v>325</v>
      </c>
      <c r="E45" s="37" t="s">
        <v>326</v>
      </c>
      <c r="F45" s="37">
        <v>20</v>
      </c>
      <c r="G45" s="37" t="s">
        <v>318</v>
      </c>
      <c r="H45" s="37" t="s">
        <v>327</v>
      </c>
      <c r="I45" s="37" t="s">
        <v>328</v>
      </c>
      <c r="J45" s="37" t="s">
        <v>19</v>
      </c>
      <c r="K45" s="37" t="s">
        <v>329</v>
      </c>
      <c r="L45" s="37" t="s">
        <v>19</v>
      </c>
      <c r="M45" s="37" t="s">
        <v>19</v>
      </c>
      <c r="N45" s="37" t="s">
        <v>19</v>
      </c>
    </row>
    <row r="46" spans="1:18" ht="60" x14ac:dyDescent="0.25">
      <c r="A46" s="37" t="s">
        <v>330</v>
      </c>
      <c r="B46" s="38" t="s">
        <v>331</v>
      </c>
      <c r="C46" s="37" t="s">
        <v>332</v>
      </c>
      <c r="D46" s="37" t="s">
        <v>333</v>
      </c>
      <c r="E46" s="37" t="s">
        <v>334</v>
      </c>
      <c r="F46" s="37">
        <v>18</v>
      </c>
      <c r="G46" s="37" t="s">
        <v>318</v>
      </c>
      <c r="H46" s="37" t="s">
        <v>335</v>
      </c>
      <c r="I46" s="37" t="s">
        <v>336</v>
      </c>
      <c r="J46" s="37" t="s">
        <v>199</v>
      </c>
      <c r="K46" s="37" t="s">
        <v>19</v>
      </c>
      <c r="L46" s="37" t="s">
        <v>19</v>
      </c>
      <c r="M46" s="37" t="s">
        <v>19</v>
      </c>
      <c r="N46" s="37" t="s">
        <v>19</v>
      </c>
    </row>
    <row r="47" spans="1:18" ht="60" x14ac:dyDescent="0.25">
      <c r="A47" s="6" t="s">
        <v>337</v>
      </c>
      <c r="B47" s="6" t="s">
        <v>338</v>
      </c>
      <c r="C47" s="23" t="s">
        <v>339</v>
      </c>
      <c r="D47" s="6" t="s">
        <v>340</v>
      </c>
      <c r="E47" s="6" t="s">
        <v>341</v>
      </c>
      <c r="F47" s="6">
        <v>8</v>
      </c>
      <c r="G47" s="6" t="s">
        <v>342</v>
      </c>
      <c r="H47" s="6" t="s">
        <v>343</v>
      </c>
      <c r="I47" s="6" t="s">
        <v>344</v>
      </c>
      <c r="J47" s="6" t="s">
        <v>19</v>
      </c>
      <c r="K47" s="6" t="s">
        <v>345</v>
      </c>
      <c r="L47" s="6" t="s">
        <v>19</v>
      </c>
      <c r="M47" s="6" t="s">
        <v>19</v>
      </c>
      <c r="N47" s="6" t="s">
        <v>19</v>
      </c>
      <c r="O47" s="9"/>
      <c r="P47" s="9"/>
    </row>
    <row r="48" spans="1:18" ht="91.5" customHeight="1" x14ac:dyDescent="0.25">
      <c r="A48" s="6" t="s">
        <v>346</v>
      </c>
      <c r="B48" s="6" t="s">
        <v>347</v>
      </c>
      <c r="C48" s="23" t="s">
        <v>348</v>
      </c>
      <c r="D48" s="6" t="s">
        <v>349</v>
      </c>
      <c r="E48" s="6" t="s">
        <v>350</v>
      </c>
      <c r="F48" s="6">
        <v>12</v>
      </c>
      <c r="G48" s="6" t="s">
        <v>19</v>
      </c>
      <c r="H48" s="23" t="s">
        <v>351</v>
      </c>
      <c r="I48" s="6" t="s">
        <v>352</v>
      </c>
      <c r="J48" s="6" t="s">
        <v>19</v>
      </c>
      <c r="K48" s="6" t="s">
        <v>19</v>
      </c>
      <c r="L48" s="6" t="s">
        <v>19</v>
      </c>
      <c r="M48" s="6" t="s">
        <v>353</v>
      </c>
      <c r="N48" s="6" t="s">
        <v>19</v>
      </c>
      <c r="O48" s="9"/>
      <c r="P48" s="9"/>
    </row>
    <row r="49" spans="1:17" ht="108.75" customHeight="1" x14ac:dyDescent="0.25">
      <c r="A49" s="6" t="s">
        <v>354</v>
      </c>
      <c r="B49" s="6" t="s">
        <v>355</v>
      </c>
      <c r="C49" s="23" t="s">
        <v>356</v>
      </c>
      <c r="D49" s="6" t="s">
        <v>349</v>
      </c>
      <c r="E49" s="6" t="s">
        <v>357</v>
      </c>
      <c r="F49" s="6">
        <v>18</v>
      </c>
      <c r="G49" s="6" t="s">
        <v>358</v>
      </c>
      <c r="H49" s="23" t="s">
        <v>359</v>
      </c>
      <c r="I49" s="6" t="s">
        <v>360</v>
      </c>
      <c r="J49" s="6" t="s">
        <v>19</v>
      </c>
      <c r="K49" s="6" t="s">
        <v>19</v>
      </c>
      <c r="L49" s="6" t="s">
        <v>19</v>
      </c>
      <c r="M49" s="6" t="s">
        <v>361</v>
      </c>
      <c r="N49" s="6" t="s">
        <v>19</v>
      </c>
      <c r="O49" s="9"/>
      <c r="P49" s="9"/>
    </row>
    <row r="50" spans="1:17" ht="45" x14ac:dyDescent="0.25">
      <c r="A50" s="6" t="s">
        <v>362</v>
      </c>
      <c r="B50" s="6" t="s">
        <v>363</v>
      </c>
      <c r="C50" s="23" t="s">
        <v>364</v>
      </c>
      <c r="D50" s="6" t="s">
        <v>365</v>
      </c>
      <c r="E50" s="6" t="s">
        <v>366</v>
      </c>
      <c r="F50" s="6">
        <v>20</v>
      </c>
      <c r="G50" s="6" t="s">
        <v>367</v>
      </c>
      <c r="H50" s="6" t="s">
        <v>368</v>
      </c>
      <c r="I50" s="6" t="s">
        <v>369</v>
      </c>
      <c r="J50" s="6" t="s">
        <v>19</v>
      </c>
      <c r="K50" s="6" t="s">
        <v>19</v>
      </c>
      <c r="L50" s="6" t="s">
        <v>19</v>
      </c>
      <c r="M50" s="6" t="s">
        <v>19</v>
      </c>
      <c r="N50" s="6" t="s">
        <v>19</v>
      </c>
      <c r="O50" s="9"/>
      <c r="P50" s="9"/>
    </row>
    <row r="51" spans="1:17" x14ac:dyDescent="0.25">
      <c r="A51" s="6" t="s">
        <v>370</v>
      </c>
      <c r="B51" s="21">
        <v>32633</v>
      </c>
      <c r="C51" s="6" t="s">
        <v>371</v>
      </c>
      <c r="D51" s="6" t="s">
        <v>372</v>
      </c>
      <c r="E51" s="6" t="s">
        <v>373</v>
      </c>
      <c r="F51" s="6">
        <v>12</v>
      </c>
      <c r="G51" s="6" t="s">
        <v>374</v>
      </c>
      <c r="H51" s="6" t="s">
        <v>375</v>
      </c>
      <c r="I51" s="6" t="s">
        <v>376</v>
      </c>
      <c r="J51" s="6" t="s">
        <v>19</v>
      </c>
      <c r="K51" s="6" t="s">
        <v>19</v>
      </c>
      <c r="L51" s="6" t="s">
        <v>19</v>
      </c>
      <c r="M51" s="6" t="s">
        <v>19</v>
      </c>
      <c r="N51" s="6" t="s">
        <v>19</v>
      </c>
      <c r="O51" s="9"/>
      <c r="P51" s="9"/>
    </row>
    <row r="52" spans="1:17" x14ac:dyDescent="0.25">
      <c r="A52" s="6" t="s">
        <v>377</v>
      </c>
      <c r="B52" s="21">
        <v>24167</v>
      </c>
      <c r="C52" s="6" t="s">
        <v>378</v>
      </c>
      <c r="D52" s="6" t="s">
        <v>379</v>
      </c>
      <c r="E52" s="6" t="s">
        <v>380</v>
      </c>
      <c r="F52" s="6">
        <v>29</v>
      </c>
      <c r="G52" s="6" t="s">
        <v>381</v>
      </c>
      <c r="H52" s="6" t="s">
        <v>382</v>
      </c>
      <c r="I52" s="6" t="s">
        <v>383</v>
      </c>
      <c r="J52" s="6" t="s">
        <v>19</v>
      </c>
      <c r="K52" s="6" t="s">
        <v>19</v>
      </c>
      <c r="L52" s="6" t="s">
        <v>19</v>
      </c>
      <c r="M52" s="6" t="s">
        <v>19</v>
      </c>
      <c r="N52" s="6" t="s">
        <v>19</v>
      </c>
      <c r="O52" s="9"/>
      <c r="P52" s="9"/>
    </row>
    <row r="53" spans="1:17" x14ac:dyDescent="0.25">
      <c r="A53" s="6" t="s">
        <v>384</v>
      </c>
      <c r="B53" s="21">
        <v>28627</v>
      </c>
      <c r="C53" s="6" t="s">
        <v>385</v>
      </c>
      <c r="D53" s="6" t="s">
        <v>386</v>
      </c>
      <c r="E53" s="6" t="s">
        <v>387</v>
      </c>
      <c r="F53" s="6">
        <v>20</v>
      </c>
      <c r="G53" s="6" t="s">
        <v>388</v>
      </c>
      <c r="H53" s="6" t="s">
        <v>389</v>
      </c>
      <c r="I53" s="6" t="s">
        <v>390</v>
      </c>
      <c r="J53" s="6" t="s">
        <v>19</v>
      </c>
      <c r="K53" s="6" t="s">
        <v>19</v>
      </c>
      <c r="L53" s="6" t="s">
        <v>19</v>
      </c>
      <c r="M53" s="6" t="s">
        <v>19</v>
      </c>
      <c r="N53" s="6" t="s">
        <v>19</v>
      </c>
      <c r="O53" s="9"/>
      <c r="P53" s="9"/>
    </row>
    <row r="54" spans="1:17" x14ac:dyDescent="0.25">
      <c r="A54" s="6" t="s">
        <v>391</v>
      </c>
      <c r="B54" s="21">
        <v>30859</v>
      </c>
      <c r="C54" s="6" t="s">
        <v>392</v>
      </c>
      <c r="D54" s="6" t="s">
        <v>393</v>
      </c>
      <c r="E54" s="6" t="s">
        <v>394</v>
      </c>
      <c r="F54" s="6">
        <v>20</v>
      </c>
      <c r="G54" s="6" t="s">
        <v>395</v>
      </c>
      <c r="H54" s="6" t="s">
        <v>396</v>
      </c>
      <c r="I54" s="6" t="s">
        <v>397</v>
      </c>
      <c r="J54" s="6"/>
      <c r="K54" s="6"/>
      <c r="L54" s="6"/>
      <c r="M54" s="6"/>
      <c r="N54" s="6"/>
      <c r="O54" s="9"/>
      <c r="P54" s="9"/>
    </row>
    <row r="55" spans="1:17" x14ac:dyDescent="0.25">
      <c r="A55" s="6" t="s">
        <v>398</v>
      </c>
      <c r="B55" s="21">
        <v>28108</v>
      </c>
      <c r="C55" s="6" t="s">
        <v>399</v>
      </c>
      <c r="D55" s="6" t="s">
        <v>400</v>
      </c>
      <c r="E55" s="6" t="s">
        <v>401</v>
      </c>
      <c r="F55" s="6">
        <v>26</v>
      </c>
      <c r="G55" s="6" t="s">
        <v>402</v>
      </c>
      <c r="H55" s="6" t="s">
        <v>403</v>
      </c>
      <c r="I55" s="6" t="s">
        <v>397</v>
      </c>
      <c r="J55" s="6"/>
      <c r="K55" s="6"/>
      <c r="L55" s="6"/>
      <c r="M55" s="6" t="s">
        <v>404</v>
      </c>
      <c r="N55" s="6"/>
      <c r="O55" s="9"/>
      <c r="P55" s="9"/>
    </row>
    <row r="56" spans="1:17" x14ac:dyDescent="0.25">
      <c r="A56" s="6" t="s">
        <v>405</v>
      </c>
      <c r="B56" s="21">
        <v>30261</v>
      </c>
      <c r="C56" s="6" t="s">
        <v>406</v>
      </c>
      <c r="D56" s="6" t="s">
        <v>407</v>
      </c>
      <c r="E56" s="6" t="s">
        <v>408</v>
      </c>
      <c r="F56" s="6">
        <v>22</v>
      </c>
      <c r="G56" s="6" t="s">
        <v>409</v>
      </c>
      <c r="H56" s="6" t="s">
        <v>410</v>
      </c>
      <c r="I56" s="6" t="s">
        <v>411</v>
      </c>
      <c r="J56" s="6"/>
      <c r="K56" s="6"/>
      <c r="L56" s="6"/>
      <c r="M56" s="6"/>
      <c r="N56" s="6"/>
      <c r="O56" s="9"/>
      <c r="P56" s="9"/>
    </row>
    <row r="57" spans="1:17" x14ac:dyDescent="0.25">
      <c r="A57" s="6" t="s">
        <v>412</v>
      </c>
      <c r="B57" s="40" t="s">
        <v>413</v>
      </c>
      <c r="C57" s="6" t="s">
        <v>414</v>
      </c>
      <c r="D57" s="6" t="s">
        <v>415</v>
      </c>
      <c r="E57" s="6" t="s">
        <v>416</v>
      </c>
      <c r="F57" s="6">
        <v>4</v>
      </c>
      <c r="G57" s="6" t="s">
        <v>417</v>
      </c>
      <c r="H57" s="6" t="s">
        <v>418</v>
      </c>
      <c r="I57" s="6" t="s">
        <v>397</v>
      </c>
      <c r="J57" s="6" t="s">
        <v>419</v>
      </c>
      <c r="K57" s="6"/>
      <c r="L57" s="6"/>
      <c r="M57" s="6"/>
      <c r="N57" s="6"/>
      <c r="O57" s="9"/>
      <c r="P57" s="9"/>
    </row>
    <row r="58" spans="1:17" x14ac:dyDescent="0.25">
      <c r="A58" s="6" t="s">
        <v>420</v>
      </c>
      <c r="B58" s="21">
        <v>34203</v>
      </c>
      <c r="C58" s="6" t="s">
        <v>421</v>
      </c>
      <c r="D58" s="6" t="s">
        <v>422</v>
      </c>
      <c r="E58" s="6" t="s">
        <v>423</v>
      </c>
      <c r="F58" s="6">
        <v>6</v>
      </c>
      <c r="G58" s="6" t="s">
        <v>417</v>
      </c>
      <c r="H58" s="6" t="s">
        <v>424</v>
      </c>
      <c r="I58" s="6" t="s">
        <v>397</v>
      </c>
      <c r="J58" s="6"/>
      <c r="K58" s="6"/>
      <c r="L58" s="6"/>
      <c r="M58" s="6"/>
      <c r="N58" s="6"/>
      <c r="O58" s="9"/>
      <c r="P58" s="9"/>
    </row>
    <row r="59" spans="1:17" x14ac:dyDescent="0.25">
      <c r="A59" s="6" t="s">
        <v>425</v>
      </c>
      <c r="B59" s="21">
        <v>22304</v>
      </c>
      <c r="C59" s="6" t="s">
        <v>426</v>
      </c>
      <c r="D59" s="6" t="s">
        <v>427</v>
      </c>
      <c r="E59" s="6" t="s">
        <v>428</v>
      </c>
      <c r="F59" s="6">
        <v>39</v>
      </c>
      <c r="G59" s="6" t="s">
        <v>429</v>
      </c>
      <c r="H59" s="6">
        <v>2021</v>
      </c>
      <c r="I59" s="6" t="s">
        <v>430</v>
      </c>
      <c r="J59" s="6" t="s">
        <v>431</v>
      </c>
      <c r="K59" s="6" t="s">
        <v>432</v>
      </c>
      <c r="L59" s="6" t="s">
        <v>433</v>
      </c>
      <c r="M59" s="6" t="s">
        <v>434</v>
      </c>
      <c r="N59" s="6" t="s">
        <v>435</v>
      </c>
      <c r="O59" s="9"/>
      <c r="P59" s="9"/>
    </row>
    <row r="60" spans="1:17" ht="15.75" x14ac:dyDescent="0.25">
      <c r="A60" s="41" t="s">
        <v>436</v>
      </c>
      <c r="B60" s="21">
        <v>25616</v>
      </c>
      <c r="C60" s="6" t="s">
        <v>437</v>
      </c>
      <c r="D60" s="6" t="s">
        <v>234</v>
      </c>
      <c r="E60" s="6" t="s">
        <v>438</v>
      </c>
      <c r="F60" s="6">
        <v>31</v>
      </c>
      <c r="G60" s="6" t="s">
        <v>439</v>
      </c>
      <c r="H60" s="42" t="s">
        <v>440</v>
      </c>
      <c r="I60" s="6" t="s">
        <v>441</v>
      </c>
      <c r="J60" s="6" t="s">
        <v>442</v>
      </c>
      <c r="K60" s="6"/>
      <c r="L60" s="6"/>
      <c r="M60" s="6" t="s">
        <v>443</v>
      </c>
      <c r="N60" s="6"/>
      <c r="O60" s="22" t="s">
        <v>444</v>
      </c>
      <c r="P60" s="9"/>
      <c r="Q60" s="9"/>
    </row>
    <row r="61" spans="1:17" ht="15.75" x14ac:dyDescent="0.25">
      <c r="A61" s="43" t="s">
        <v>445</v>
      </c>
      <c r="B61" s="44">
        <v>35562</v>
      </c>
      <c r="C61" s="22" t="s">
        <v>446</v>
      </c>
      <c r="D61" s="22" t="s">
        <v>447</v>
      </c>
      <c r="E61" s="22" t="s">
        <v>448</v>
      </c>
      <c r="F61" s="22">
        <v>6</v>
      </c>
      <c r="G61" s="6" t="s">
        <v>439</v>
      </c>
      <c r="H61" s="9" t="s">
        <v>449</v>
      </c>
      <c r="I61" s="22" t="s">
        <v>450</v>
      </c>
      <c r="J61" s="9"/>
      <c r="K61" s="9"/>
      <c r="L61" s="9"/>
      <c r="M61" s="9"/>
      <c r="N61" s="9"/>
      <c r="O61" s="22" t="s">
        <v>444</v>
      </c>
      <c r="P61" s="9"/>
      <c r="Q61" s="9"/>
    </row>
    <row r="62" spans="1:17" ht="69" customHeight="1" x14ac:dyDescent="0.25">
      <c r="A62" s="6" t="s">
        <v>451</v>
      </c>
      <c r="B62" s="6" t="s">
        <v>452</v>
      </c>
      <c r="C62" s="6" t="s">
        <v>453</v>
      </c>
      <c r="D62" s="6" t="s">
        <v>454</v>
      </c>
      <c r="E62" s="6" t="s">
        <v>455</v>
      </c>
      <c r="F62" s="6">
        <v>28</v>
      </c>
      <c r="G62" s="6" t="s">
        <v>456</v>
      </c>
      <c r="H62" s="23" t="s">
        <v>457</v>
      </c>
      <c r="I62" s="6" t="s">
        <v>458</v>
      </c>
      <c r="J62" s="6" t="s">
        <v>19</v>
      </c>
      <c r="K62" s="6" t="s">
        <v>19</v>
      </c>
      <c r="L62" s="6" t="s">
        <v>19</v>
      </c>
      <c r="M62" s="6" t="s">
        <v>459</v>
      </c>
      <c r="N62" s="6" t="s">
        <v>19</v>
      </c>
      <c r="O62" s="9"/>
      <c r="P62" s="9"/>
    </row>
    <row r="63" spans="1:17" x14ac:dyDescent="0.25">
      <c r="A63" s="6" t="str">
        <f>[1]Лист1!A5</f>
        <v>Сапиева Ирайганат Абдулмукминовна</v>
      </c>
      <c r="B63" s="6">
        <f>[1]Лист1!B5</f>
        <v>20474</v>
      </c>
      <c r="C63" s="6" t="str">
        <f>[1]Лист1!C5</f>
        <v>Высшее, ДГПИ, 1979</v>
      </c>
      <c r="D63" s="6" t="str">
        <f>[1]Лист1!D5</f>
        <v>Учитель математики, 5Б, 6Б, 8В, 9Б, 10</v>
      </c>
      <c r="E63" s="6" t="str">
        <f>[1]Лист1!E5</f>
        <v>Учитель математики и физики, Г-I №673155</v>
      </c>
      <c r="F63" s="6">
        <f>[1]Лист1!F5</f>
        <v>45</v>
      </c>
      <c r="G63" s="6" t="str">
        <f>[1]Лист1!G5</f>
        <v>высшая котегория ,2022 №01-01-690</v>
      </c>
      <c r="H63" s="6" t="str">
        <f>[1]Лист1!H5</f>
        <v>"Реализация требований обновленных ФГОС НОО, ФГОС ООО в работе учителя"  18.08.2022г.Сентябрь, 2020, 050400007142 г.Махачкала, 03.10.2020</v>
      </c>
      <c r="I63" s="6" t="str">
        <f>[1]Лист1!I5</f>
        <v>Исследовательская работа на уроках математики</v>
      </c>
      <c r="J63" s="6" t="str">
        <f>[1]Лист1!J5</f>
        <v>нет</v>
      </c>
      <c r="K63" s="6" t="str">
        <f>[1]Лист1!K5</f>
        <v>нет</v>
      </c>
      <c r="L63" s="6" t="str">
        <f>[1]Лист1!L5</f>
        <v>нет</v>
      </c>
      <c r="M63" s="6" t="str">
        <f>[1]Лист1!M5</f>
        <v>нет</v>
      </c>
      <c r="N63" s="6" t="str">
        <f>[1]Лист1!N5</f>
        <v>Почетный работник общего образования РФ Приказ № 733/к-н от 10.06.2011г.</v>
      </c>
      <c r="O63" s="9"/>
    </row>
    <row r="64" spans="1:17" ht="15.75" x14ac:dyDescent="0.25">
      <c r="A64" s="12" t="str">
        <f>[1]Лист1!A6</f>
        <v>Умарова Сайгибат Шамсутдиновна</v>
      </c>
      <c r="B64" s="4">
        <f>[1]Лист1!B6</f>
        <v>26623</v>
      </c>
      <c r="C64" s="4" t="str">
        <f>[1]Лист1!C6</f>
        <v>Высшее, ДГПУ, 1996</v>
      </c>
      <c r="D64" s="4" t="str">
        <f>[1]Лист1!D6</f>
        <v>Учитель математики, 5В, 6Г, 7Г,  8А, 8Г</v>
      </c>
      <c r="E64" s="4" t="str">
        <f>[1]Лист1!E6</f>
        <v>Учитель математики и вычислительной техники, ЭБ № 584730</v>
      </c>
      <c r="F64" s="4">
        <f>[1]Лист1!F6</f>
        <v>30</v>
      </c>
      <c r="G64" s="4" t="str">
        <f>[1]Лист1!G6</f>
        <v>1- категория , 2022</v>
      </c>
      <c r="H64" s="4" t="str">
        <f>[1]Лист1!H6</f>
        <v>"Реализация требований обновленных ФГОС НОО, ФГОС ООО в работе учителя"  18.08.2022г.Сентябрь, 2020,050400007144,г.Махачкала, 03.10.2020</v>
      </c>
      <c r="I64" s="4" t="str">
        <f>[1]Лист1!I6</f>
        <v>Исследовательская работа на уроках математики</v>
      </c>
      <c r="J64" s="4" t="str">
        <f>[1]Лист1!J6</f>
        <v>нет</v>
      </c>
      <c r="K64" s="4" t="str">
        <f>[1]Лист1!K6</f>
        <v>нет</v>
      </c>
      <c r="L64" s="4" t="str">
        <f>[1]Лист1!L6</f>
        <v>нет</v>
      </c>
      <c r="M64" s="4" t="str">
        <f>[1]Лист1!M6</f>
        <v>нет</v>
      </c>
      <c r="N64" s="4" t="str">
        <f>[1]Лист1!N6</f>
        <v>нет</v>
      </c>
    </row>
    <row r="65" spans="1:16" x14ac:dyDescent="0.25">
      <c r="A65" s="4" t="str">
        <f>[1]Лист1!A7</f>
        <v>Абдулбариева Мадина Ильмутдиновна</v>
      </c>
      <c r="B65" s="4">
        <f>[1]Лист1!B7</f>
        <v>29250</v>
      </c>
      <c r="C65" s="4" t="str">
        <f>[1]Лист1!C7</f>
        <v>Высшее, ДГПИ, 2004</v>
      </c>
      <c r="D65" s="4" t="str">
        <f>[1]Лист1!D7</f>
        <v>Учитель математики, 7Б, 11</v>
      </c>
      <c r="E65" s="4" t="str">
        <f>[1]Лист1!E7</f>
        <v>Учитель математики ВСБ № 0996732</v>
      </c>
      <c r="F65" s="4">
        <f>[1]Лист1!F7</f>
        <v>24</v>
      </c>
      <c r="G65" s="4" t="str">
        <f>[1]Лист1!G7</f>
        <v>соответствие, 2019</v>
      </c>
      <c r="H65" s="4" t="str">
        <f>[1]Лист1!H7</f>
        <v>"Реализация требований обновленных ФГОС НОО, ФГОС ООО в работе учителя"  18.08.2022г.Сентябрь, 2020, 050400007138 г.Махачкала, 03.10.2020</v>
      </c>
      <c r="I65" s="4" t="str">
        <f>[1]Лист1!I7</f>
        <v xml:space="preserve">ИКТ, личностно-ориентированный подход </v>
      </c>
      <c r="J65" s="4" t="str">
        <f>[1]Лист1!J7</f>
        <v>Руководитель ШМО</v>
      </c>
      <c r="K65" s="4" t="str">
        <f>[1]Лист1!K7</f>
        <v>нет</v>
      </c>
      <c r="L65" s="4" t="str">
        <f>[1]Лист1!L7</f>
        <v>нет</v>
      </c>
      <c r="M65" s="4" t="str">
        <f>[1]Лист1!M7</f>
        <v>нет</v>
      </c>
      <c r="N65" s="4" t="str">
        <f>[1]Лист1!N7</f>
        <v>нет</v>
      </c>
    </row>
    <row r="66" spans="1:16" x14ac:dyDescent="0.25">
      <c r="A66" s="4" t="str">
        <f>[1]Лист1!A8</f>
        <v>Салаватова Пахрузат Мамашевна</v>
      </c>
      <c r="B66" s="4">
        <f>[1]Лист1!B8</f>
        <v>30207</v>
      </c>
      <c r="C66" s="4" t="str">
        <f>[1]Лист1!C8</f>
        <v>Высшее ДГСХА 2004, УДПО"Махачкалинский центр повыш. квалиф." 2016</v>
      </c>
      <c r="D66" s="4" t="str">
        <f>[1]Лист1!D8</f>
        <v>Учитель математики, 5А, 5Г, 6А, 6В, 8Б</v>
      </c>
      <c r="E66" s="4" t="str">
        <f>[1]Лист1!E8</f>
        <v>Учитель математики, 052402540620</v>
      </c>
      <c r="F66" s="4">
        <f>[1]Лист1!F8</f>
        <v>20</v>
      </c>
      <c r="G66" s="4" t="str">
        <f>[1]Лист1!G8</f>
        <v>соответствие, 2019</v>
      </c>
      <c r="H66" s="4" t="str">
        <f>[1]Лист1!H8</f>
        <v>"Реализация требований обновленных ФГОС НОО, ФГОС ООО в работе учителя"  18.08.2022г.Декабрь, 2019, 180001592104,г.Буйнакск,04.12.2019</v>
      </c>
      <c r="I66" s="4" t="str">
        <f>[1]Лист1!I8</f>
        <v>Исследовательская работа на уроках математики</v>
      </c>
      <c r="J66" s="4" t="str">
        <f>[1]Лист1!J8</f>
        <v>нет</v>
      </c>
      <c r="K66" s="4" t="str">
        <f>[1]Лист1!K8</f>
        <v>нет</v>
      </c>
      <c r="L66" s="4" t="str">
        <f>[1]Лист1!L8</f>
        <v>нет</v>
      </c>
      <c r="M66" s="4" t="str">
        <f>[1]Лист1!M8</f>
        <v>нет</v>
      </c>
      <c r="N66" s="4" t="str">
        <f>[1]Лист1!N8</f>
        <v>нет</v>
      </c>
    </row>
    <row r="67" spans="1:16" x14ac:dyDescent="0.25">
      <c r="A67" s="4" t="str">
        <f>[1]Лист1!A9</f>
        <v>Батдалова Джуварият Шамсутдиновна</v>
      </c>
      <c r="B67" s="4">
        <f>[1]Лист1!B9</f>
        <v>31165</v>
      </c>
      <c r="C67" s="4" t="str">
        <f>[1]Лист1!C9</f>
        <v>высшее, ДГУ 2022</v>
      </c>
      <c r="D67" s="4" t="str">
        <f>[1]Лист1!D9</f>
        <v>Учитель математики, 7А, 7В, 7Д, 9А, 9В</v>
      </c>
      <c r="E67" s="4" t="str">
        <f>[1]Лист1!E9</f>
        <v xml:space="preserve">Учитель математики, </v>
      </c>
      <c r="F67" s="4">
        <f>[1]Лист1!F9</f>
        <v>20</v>
      </c>
      <c r="G67" s="4" t="str">
        <f>[1]Лист1!G9</f>
        <v>соответствие, 2019</v>
      </c>
      <c r="H67" s="4" t="str">
        <f>[1]Лист1!H9</f>
        <v>"Реализация требований обновленных ФГОС НОО, ФГОС ООО в работе учителя"  18.08.2022г.нет</v>
      </c>
      <c r="I67" s="4" t="str">
        <f>[1]Лист1!I9</f>
        <v>Развивающее обучение</v>
      </c>
      <c r="J67" s="4" t="str">
        <f>[1]Лист1!J9</f>
        <v>нет</v>
      </c>
      <c r="K67" s="4" t="str">
        <f>[1]Лист1!K9</f>
        <v>нет</v>
      </c>
      <c r="L67" s="4" t="str">
        <f>[1]Лист1!L9</f>
        <v>нет</v>
      </c>
      <c r="M67" s="4" t="str">
        <f>[1]Лист1!M9</f>
        <v>нет</v>
      </c>
      <c r="N67" s="4" t="str">
        <f>[1]Лист1!N9</f>
        <v>нет</v>
      </c>
    </row>
    <row r="68" spans="1:16" x14ac:dyDescent="0.25">
      <c r="A68" s="4" t="str">
        <f>[1]Лист1!A10</f>
        <v>Хамаева Гульжанат Ахмедовна</v>
      </c>
      <c r="B68" s="4">
        <f>[1]Лист1!B10</f>
        <v>33468</v>
      </c>
      <c r="C68" s="4" t="str">
        <f>[1]Лист1!C10</f>
        <v>высшее, ДГУ 2022</v>
      </c>
      <c r="D68" s="4" t="str">
        <f>[1]Лист1!D10</f>
        <v xml:space="preserve">Учитель математики, </v>
      </c>
      <c r="E68" s="4" t="str">
        <f>[1]Лист1!E10</f>
        <v xml:space="preserve">Учитель математики, </v>
      </c>
      <c r="F68" s="4">
        <f>[1]Лист1!F10</f>
        <v>17</v>
      </c>
      <c r="G68" s="4" t="str">
        <f>[1]Лист1!G10</f>
        <v>соответствие, 2019</v>
      </c>
      <c r="H68" s="4" t="str">
        <f>[1]Лист1!H10</f>
        <v>"Реализация требований обновленных ФГОС НОО, ФГОС ООО в работе учителя"  18.08.2022г.</v>
      </c>
      <c r="I68" s="4" t="str">
        <f>[1]Лист1!I10</f>
        <v>Развивающее обучение</v>
      </c>
      <c r="J68" s="4" t="str">
        <f>[1]Лист1!J10</f>
        <v>нет</v>
      </c>
      <c r="K68" s="4" t="str">
        <f>[1]Лист1!K10</f>
        <v>нет</v>
      </c>
      <c r="L68" s="4" t="str">
        <f>[1]Лист1!L10</f>
        <v>нет</v>
      </c>
      <c r="M68" s="4" t="str">
        <f>[1]Лист1!M10</f>
        <v>нет</v>
      </c>
      <c r="N68" s="4" t="str">
        <f>[1]Лист1!N10</f>
        <v>нет</v>
      </c>
    </row>
    <row r="69" spans="1:16" x14ac:dyDescent="0.25">
      <c r="A69" s="4" t="str">
        <f>[1]Лист1!A11</f>
        <v>Залибекова Апав Сапиюллаевна</v>
      </c>
      <c r="B69" s="4">
        <f>[1]Лист1!B11</f>
        <v>31737</v>
      </c>
      <c r="C69" s="4" t="str">
        <f>[1]Лист1!C11</f>
        <v>высшее, ДГУ 2022</v>
      </c>
      <c r="D69" s="4" t="str">
        <f>[1]Лист1!D11</f>
        <v xml:space="preserve">Учитель математики, </v>
      </c>
      <c r="E69" s="4" t="str">
        <f>[1]Лист1!E11</f>
        <v xml:space="preserve">Учитель математики, </v>
      </c>
      <c r="F69" s="4">
        <f>[1]Лист1!F11</f>
        <v>17</v>
      </c>
      <c r="G69" s="4" t="str">
        <f>[1]Лист1!G11</f>
        <v>соответствие, 2019</v>
      </c>
      <c r="H69" s="4" t="str">
        <f>[1]Лист1!H11</f>
        <v>"Реализация требований обновленных ФГОС НОО, ФГОС ООО в работе учителя"  18.08.2022г.</v>
      </c>
      <c r="I69" s="4" t="str">
        <f>[1]Лист1!I11</f>
        <v>Развивающее обучение</v>
      </c>
      <c r="J69" s="4" t="str">
        <f>[1]Лист1!J11</f>
        <v>нет</v>
      </c>
      <c r="K69" s="4" t="str">
        <f>[1]Лист1!K11</f>
        <v>нет</v>
      </c>
      <c r="L69" s="4" t="str">
        <f>[1]Лист1!L11</f>
        <v>нет</v>
      </c>
      <c r="M69" s="4" t="str">
        <f>[1]Лист1!M11</f>
        <v>нет</v>
      </c>
      <c r="N69" s="4" t="str">
        <f>[1]Лист1!N11</f>
        <v>нет</v>
      </c>
    </row>
    <row r="70" spans="1:16" x14ac:dyDescent="0.25">
      <c r="A70" s="4" t="str">
        <f>[2]Лист1!A5</f>
        <v>Абдурахманов Абдурахман Гаджиявович</v>
      </c>
      <c r="B70" s="4">
        <f>[2]Лист1!B5</f>
        <v>21916</v>
      </c>
      <c r="C70" s="4" t="str">
        <f>[2]Лист1!C5</f>
        <v>высшее, ДГПИ 1982г.</v>
      </c>
      <c r="D70" s="4" t="str">
        <f>[2]Лист1!D5</f>
        <v>учитель физики(7кл., 8кл., 9кл., 10кл., 11кл.),  математики (5кл.)</v>
      </c>
      <c r="E70" s="4" t="str">
        <f>[2]Лист1!E5</f>
        <v>учитель физики НВ №630350</v>
      </c>
      <c r="F70" s="4">
        <f>[2]Лист1!F5</f>
        <v>38</v>
      </c>
      <c r="G70" s="4" t="str">
        <f>[2]Лист1!G5</f>
        <v>высшая, 2019г.</v>
      </c>
      <c r="H70" s="4" t="str">
        <f>[2]Лист1!H5</f>
        <v>ДИРО 2022г.,  №у-103420/б, №464608</v>
      </c>
      <c r="I70" s="4" t="str">
        <f>[2]Лист1!I5</f>
        <v>Формирование функциональной грамотности обучающихся на уроках физика</v>
      </c>
      <c r="J70" s="4">
        <f>[2]Лист1!J5</f>
        <v>0</v>
      </c>
      <c r="K70" s="4">
        <f>[2]Лист1!K5</f>
        <v>0</v>
      </c>
      <c r="L70" s="4" t="str">
        <f>[2]Лист1!L5</f>
        <v>почетный работник просвещения РФ</v>
      </c>
      <c r="M70" s="4">
        <f>[2]Лист1!M5</f>
        <v>0</v>
      </c>
      <c r="N70" s="4">
        <f>[2]Лист1!N5</f>
        <v>0</v>
      </c>
      <c r="O70">
        <f>[2]Лист1!Q5</f>
        <v>0</v>
      </c>
      <c r="P70">
        <f>[2]Лист1!R5</f>
        <v>0</v>
      </c>
    </row>
    <row r="71" spans="1:16" x14ac:dyDescent="0.25">
      <c r="A71" s="4" t="str">
        <f>[2]Лист1!A6</f>
        <v>Батырбиева Джамиля Зайнулаевна</v>
      </c>
      <c r="B71" s="4">
        <f>[2]Лист1!B6</f>
        <v>34657</v>
      </c>
      <c r="C71" s="4" t="str">
        <f>[2]Лист1!C6</f>
        <v>высшее, МОСК.пед.госуниверситет,2016г.</v>
      </c>
      <c r="D71" s="4" t="str">
        <f>[2]Лист1!D6</f>
        <v>учитель математики (6кл., 7кл., 8кл., 9кл., 10кл., 11кл.),</v>
      </c>
      <c r="E71" s="4" t="str">
        <f>[2]Лист1!E6</f>
        <v>учитель математики (бакалавр)</v>
      </c>
      <c r="F71" s="4">
        <f>[2]Лист1!F6</f>
        <v>6</v>
      </c>
      <c r="G71" s="4" t="str">
        <f>[2]Лист1!G6</f>
        <v>соответствие, приказ №28 от 18.05.2023г.</v>
      </c>
      <c r="H71" s="4" t="str">
        <f>[2]Лист1!H6</f>
        <v>ДИРО 2022г., 2021г. №471236, №у-109917/б</v>
      </c>
      <c r="I71" s="4" t="str">
        <f>[2]Лист1!I6</f>
        <v>Совершенствование методики подготовки учащихся к ЕГЭ и ОГЭ по математике и информатике;</v>
      </c>
      <c r="J71" s="4">
        <f>[2]Лист1!J6</f>
        <v>0</v>
      </c>
      <c r="K71" s="4">
        <f>[2]Лист1!K6</f>
        <v>0</v>
      </c>
      <c r="L71" s="4">
        <f>[2]Лист1!L6</f>
        <v>0</v>
      </c>
      <c r="M71" s="4" t="str">
        <f>[2]Лист1!M6</f>
        <v>кабинет математики</v>
      </c>
      <c r="N71" s="4">
        <f>[2]Лист1!N6</f>
        <v>0</v>
      </c>
      <c r="O71">
        <f>[2]Лист1!Q6</f>
        <v>0</v>
      </c>
      <c r="P71">
        <f>[2]Лист1!R6</f>
        <v>0</v>
      </c>
    </row>
    <row r="72" spans="1:16" x14ac:dyDescent="0.25">
      <c r="A72" s="4" t="s">
        <v>460</v>
      </c>
      <c r="B72" s="5">
        <v>29058</v>
      </c>
      <c r="C72" s="4" t="s">
        <v>461</v>
      </c>
      <c r="D72" s="4" t="s">
        <v>462</v>
      </c>
      <c r="E72" s="4" t="s">
        <v>463</v>
      </c>
      <c r="F72" s="4">
        <v>24</v>
      </c>
      <c r="G72" s="4"/>
      <c r="H72" s="5">
        <v>45524</v>
      </c>
      <c r="I72" s="4" t="s">
        <v>464</v>
      </c>
      <c r="J72" s="4"/>
      <c r="K72" s="4"/>
      <c r="L72" s="4"/>
      <c r="M72" s="4"/>
      <c r="N72" s="4"/>
      <c r="O72" t="s">
        <v>465</v>
      </c>
    </row>
    <row r="73" spans="1:16" x14ac:dyDescent="0.25">
      <c r="A73" s="4" t="s">
        <v>466</v>
      </c>
      <c r="B73" s="4" t="s">
        <v>467</v>
      </c>
      <c r="C73" s="4" t="s">
        <v>468</v>
      </c>
      <c r="D73" s="4" t="s">
        <v>462</v>
      </c>
      <c r="E73" s="4" t="s">
        <v>469</v>
      </c>
      <c r="F73" s="4">
        <v>5</v>
      </c>
      <c r="G73" s="4"/>
      <c r="H73" s="5">
        <v>45524</v>
      </c>
      <c r="I73" s="4" t="s">
        <v>470</v>
      </c>
      <c r="J73" s="4"/>
      <c r="K73" s="4"/>
      <c r="L73" s="4"/>
      <c r="M73" s="4"/>
      <c r="N73" s="4"/>
      <c r="O73" t="s">
        <v>465</v>
      </c>
    </row>
    <row r="74" spans="1:16" x14ac:dyDescent="0.25">
      <c r="A74" s="4" t="s">
        <v>471</v>
      </c>
      <c r="B74" s="5">
        <v>27924</v>
      </c>
      <c r="C74" s="4" t="s">
        <v>472</v>
      </c>
      <c r="D74" s="4" t="s">
        <v>462</v>
      </c>
      <c r="E74" s="4" t="s">
        <v>473</v>
      </c>
      <c r="F74" s="4">
        <v>5</v>
      </c>
      <c r="G74" s="4"/>
      <c r="H74" s="5">
        <v>45524</v>
      </c>
      <c r="I74" s="4" t="s">
        <v>474</v>
      </c>
      <c r="J74" s="4"/>
      <c r="K74" s="4"/>
      <c r="L74" s="4"/>
      <c r="M74" s="4"/>
      <c r="N74" s="4"/>
      <c r="O74" t="s">
        <v>465</v>
      </c>
    </row>
    <row r="75" spans="1:16" x14ac:dyDescent="0.25">
      <c r="A75" s="4" t="s">
        <v>475</v>
      </c>
      <c r="B75" s="5">
        <v>31121</v>
      </c>
      <c r="C75" s="4" t="s">
        <v>476</v>
      </c>
      <c r="D75" s="4" t="s">
        <v>477</v>
      </c>
      <c r="E75" s="4" t="s">
        <v>478</v>
      </c>
      <c r="F75" s="4">
        <v>20</v>
      </c>
      <c r="G75" s="4"/>
      <c r="H75" s="5">
        <v>45432</v>
      </c>
      <c r="I75" s="4" t="s">
        <v>479</v>
      </c>
      <c r="J75" s="4"/>
      <c r="K75" s="4"/>
      <c r="L75" s="4"/>
      <c r="M75" s="4"/>
      <c r="N75" s="4"/>
      <c r="O75" t="s">
        <v>465</v>
      </c>
    </row>
    <row r="76" spans="1:16" x14ac:dyDescent="0.25">
      <c r="A76" s="4" t="s">
        <v>480</v>
      </c>
      <c r="B76" s="4" t="s">
        <v>481</v>
      </c>
      <c r="C76" s="4" t="s">
        <v>482</v>
      </c>
      <c r="D76" s="4" t="s">
        <v>483</v>
      </c>
      <c r="E76" s="4" t="s">
        <v>484</v>
      </c>
      <c r="F76" s="4">
        <v>0</v>
      </c>
      <c r="G76" s="4" t="s">
        <v>485</v>
      </c>
      <c r="H76" s="4" t="s">
        <v>19</v>
      </c>
      <c r="I76" s="4" t="s">
        <v>486</v>
      </c>
      <c r="J76" s="4" t="s">
        <v>487</v>
      </c>
      <c r="K76" s="4" t="s">
        <v>487</v>
      </c>
      <c r="L76" s="4" t="s">
        <v>487</v>
      </c>
      <c r="M76" s="4" t="s">
        <v>487</v>
      </c>
      <c r="N76" s="4" t="s">
        <v>487</v>
      </c>
    </row>
    <row r="77" spans="1:16" x14ac:dyDescent="0.25">
      <c r="A77" s="4" t="s">
        <v>488</v>
      </c>
      <c r="B77" s="5">
        <v>26206</v>
      </c>
      <c r="C77" s="4" t="s">
        <v>489</v>
      </c>
      <c r="D77" s="4" t="s">
        <v>490</v>
      </c>
      <c r="E77" s="4" t="s">
        <v>491</v>
      </c>
      <c r="F77" s="4">
        <v>30</v>
      </c>
      <c r="G77" s="4" t="s">
        <v>492</v>
      </c>
      <c r="H77" s="4" t="s">
        <v>493</v>
      </c>
      <c r="I77" s="4" t="s">
        <v>494</v>
      </c>
      <c r="J77" s="4" t="s">
        <v>495</v>
      </c>
      <c r="K77" s="4" t="s">
        <v>19</v>
      </c>
      <c r="L77" s="4" t="s">
        <v>19</v>
      </c>
      <c r="M77" s="4" t="s">
        <v>496</v>
      </c>
      <c r="N77" s="4" t="s">
        <v>19</v>
      </c>
    </row>
    <row r="78" spans="1:16" x14ac:dyDescent="0.25">
      <c r="A78" s="4" t="s">
        <v>497</v>
      </c>
      <c r="B78" s="5">
        <v>21467</v>
      </c>
      <c r="C78" s="4" t="s">
        <v>498</v>
      </c>
      <c r="D78" s="4" t="s">
        <v>499</v>
      </c>
      <c r="E78" s="4" t="s">
        <v>500</v>
      </c>
      <c r="F78" s="4">
        <v>39</v>
      </c>
      <c r="G78" s="4" t="s">
        <v>492</v>
      </c>
      <c r="H78" s="4" t="s">
        <v>501</v>
      </c>
      <c r="I78" s="4" t="s">
        <v>502</v>
      </c>
      <c r="J78" s="4" t="s">
        <v>19</v>
      </c>
      <c r="K78" s="4" t="s">
        <v>19</v>
      </c>
      <c r="L78" s="4" t="s">
        <v>19</v>
      </c>
      <c r="M78" s="4" t="s">
        <v>19</v>
      </c>
      <c r="N78" s="4" t="s">
        <v>503</v>
      </c>
    </row>
    <row r="79" spans="1:16" x14ac:dyDescent="0.25">
      <c r="A79" s="4" t="s">
        <v>504</v>
      </c>
      <c r="B79" s="5">
        <v>29859</v>
      </c>
      <c r="C79" s="4" t="s">
        <v>505</v>
      </c>
      <c r="D79" s="4" t="s">
        <v>506</v>
      </c>
      <c r="E79" s="4" t="s">
        <v>507</v>
      </c>
      <c r="F79" s="4">
        <v>22</v>
      </c>
      <c r="G79" s="4" t="s">
        <v>508</v>
      </c>
      <c r="H79" s="4" t="s">
        <v>509</v>
      </c>
      <c r="I79" s="4" t="s">
        <v>510</v>
      </c>
      <c r="J79" s="4" t="s">
        <v>19</v>
      </c>
      <c r="K79" s="4" t="s">
        <v>19</v>
      </c>
      <c r="L79" s="4" t="s">
        <v>19</v>
      </c>
      <c r="M79" s="4" t="s">
        <v>511</v>
      </c>
      <c r="N79" s="4" t="s">
        <v>19</v>
      </c>
    </row>
    <row r="80" spans="1:16" x14ac:dyDescent="0.25">
      <c r="A80" s="4" t="s">
        <v>512</v>
      </c>
      <c r="B80" s="5">
        <v>31025</v>
      </c>
      <c r="C80" s="4" t="s">
        <v>513</v>
      </c>
      <c r="D80" s="4" t="s">
        <v>514</v>
      </c>
      <c r="E80" s="4" t="s">
        <v>515</v>
      </c>
      <c r="F80" s="4">
        <v>20</v>
      </c>
      <c r="G80" s="4" t="s">
        <v>516</v>
      </c>
      <c r="H80" s="4" t="s">
        <v>517</v>
      </c>
      <c r="I80" s="4" t="s">
        <v>518</v>
      </c>
      <c r="J80" s="4" t="s">
        <v>19</v>
      </c>
      <c r="K80" s="4" t="s">
        <v>19</v>
      </c>
      <c r="L80" s="4" t="s">
        <v>19</v>
      </c>
      <c r="M80" s="4" t="s">
        <v>19</v>
      </c>
      <c r="N80" s="4" t="s">
        <v>19</v>
      </c>
    </row>
    <row r="81" spans="1:18" x14ac:dyDescent="0.25">
      <c r="A81" s="4" t="str">
        <f>[3]Лист1!A5</f>
        <v>Абдулаева Марьям Абдулазизовна</v>
      </c>
      <c r="B81" s="4">
        <f>[3]Лист1!B5</f>
        <v>36704</v>
      </c>
      <c r="C81" s="4" t="str">
        <f>[3]Лист1!C5</f>
        <v xml:space="preserve">неполное высшее </v>
      </c>
      <c r="D81" s="4" t="str">
        <f>[3]Лист1!D5</f>
        <v>учитель математики(6-9,10) кл и информатики (7-9,10) кл</v>
      </c>
      <c r="E81" s="4" t="str">
        <f>[3]Лист1!E5</f>
        <v>учитель математики №1005181340198</v>
      </c>
      <c r="F81" s="4">
        <f>[3]Лист1!F5</f>
        <v>6</v>
      </c>
      <c r="G81" s="4" t="str">
        <f>[3]Лист1!G5</f>
        <v>приказ № 31.08.2023г соответствие</v>
      </c>
      <c r="H81" s="4">
        <f>[3]Лист1!H5</f>
        <v>0</v>
      </c>
      <c r="I81" s="4" t="str">
        <f>[3]Лист1!I5</f>
        <v>Развивающее обучение</v>
      </c>
      <c r="J81" s="4" t="str">
        <f>[3]Лист1!J5</f>
        <v>рук. ШМО математики</v>
      </c>
      <c r="K81" s="4">
        <f>[3]Лист1!K5</f>
        <v>0</v>
      </c>
      <c r="L81" s="4">
        <f>[3]Лист1!L5</f>
        <v>0</v>
      </c>
      <c r="M81" s="4" t="str">
        <f>[3]Лист1!M5</f>
        <v>Кабинет математики</v>
      </c>
      <c r="N81" s="4">
        <f>[3]Лист1!N5</f>
        <v>0</v>
      </c>
      <c r="O81">
        <f>[3]Лист1!Q5</f>
        <v>0</v>
      </c>
    </row>
    <row r="82" spans="1:18" x14ac:dyDescent="0.25">
      <c r="A82" s="4" t="str">
        <f>[4]Лист1!A6</f>
        <v>Акаева Азинат Алиевна</v>
      </c>
      <c r="B82" s="4" t="str">
        <f>[4]Лист1!B6</f>
        <v>07.03.1963г.</v>
      </c>
      <c r="C82" s="4" t="str">
        <f>[4]Лист1!C6</f>
        <v>высшее-Витебский гос.пед.институт им.С,М,Кирова.27.-6.1989г.</v>
      </c>
      <c r="D82" s="4" t="str">
        <f>[4]Лист1!D6</f>
        <v>математика-5,6,8кл.</v>
      </c>
      <c r="E82" s="4" t="str">
        <f>[4]Лист1!E6</f>
        <v>математика ТВ-I № 002308</v>
      </c>
      <c r="F82" s="4">
        <f>[4]Лист1!F6</f>
        <v>38</v>
      </c>
      <c r="G82" s="4" t="str">
        <f>[4]Лист1!G6</f>
        <v>соответствие</v>
      </c>
      <c r="H82" s="4" t="str">
        <f>[4]Лист1!H6</f>
        <v>040000396443    у-109887/б "Школа современного учителя" 2021г.(100ч.)</v>
      </c>
      <c r="I82" s="4" t="str">
        <f>[4]Лист1!I6</f>
        <v>Образовательные технологии и их применение для конструирования уроков матемматики в контексте требований ФГОС.</v>
      </c>
      <c r="J82" s="4" t="str">
        <f>[4]Лист1!J6</f>
        <v>ШМО математиков</v>
      </c>
      <c r="K82" s="4">
        <f>[4]Лист1!K6</f>
        <v>0</v>
      </c>
      <c r="L82" s="4">
        <f>[4]Лист1!L6</f>
        <v>0</v>
      </c>
      <c r="M82" s="4">
        <f>[4]Лист1!M6</f>
        <v>0</v>
      </c>
      <c r="N82" s="4">
        <f>[4]Лист1!N6</f>
        <v>0</v>
      </c>
      <c r="O82" t="str">
        <f>[4]Лист1!Q6</f>
        <v>МКОУ"Нижнеказанищенская СОШ№4"</v>
      </c>
      <c r="P82">
        <f>[4]Лист1!R6</f>
        <v>0</v>
      </c>
      <c r="Q82">
        <f>[4]Лист1!S6</f>
        <v>0</v>
      </c>
      <c r="R82">
        <f>[4]Лист1!T6</f>
        <v>0</v>
      </c>
    </row>
    <row r="83" spans="1:18" x14ac:dyDescent="0.25">
      <c r="A83" s="4" t="str">
        <f>[5]Лист1!A18</f>
        <v>Хадилова Фарида Магомедтагировна</v>
      </c>
      <c r="B83" s="4">
        <f>[5]Лист1!B18</f>
        <v>39454</v>
      </c>
      <c r="C83" s="4" t="str">
        <f>[5]Лист1!C18</f>
        <v xml:space="preserve"> неоконченное среднее  профессиональное .ППК им.Расула Гамзатова ,г.Буйнакск .</v>
      </c>
      <c r="D83" s="4" t="str">
        <f>[5]Лист1!D18</f>
        <v>Учитель математики (5-6 классы)</v>
      </c>
      <c r="E83" s="4" t="str">
        <f>[5]Лист1!E18</f>
        <v xml:space="preserve">       -</v>
      </c>
      <c r="F83" s="4">
        <f>[5]Лист1!F18</f>
        <v>0</v>
      </c>
      <c r="G83" s="4" t="str">
        <f>[5]Лист1!G18</f>
        <v>сответствие</v>
      </c>
      <c r="H83" s="4" t="str">
        <f>[5]Лист1!H18</f>
        <v xml:space="preserve">  -</v>
      </c>
      <c r="I83" s="4" t="str">
        <f>[5]Лист1!I18</f>
        <v>"Приёмы активизации познавательной деятельности  на уроках математики  в условиях реализации ФГОС"</v>
      </c>
      <c r="J83" s="4" t="str">
        <f>[5]Лист1!J18</f>
        <v xml:space="preserve">  -</v>
      </c>
      <c r="K83" s="4" t="str">
        <f>[5]Лист1!K18</f>
        <v xml:space="preserve">  -</v>
      </c>
      <c r="L83" s="4" t="str">
        <f>[5]Лист1!L18</f>
        <v xml:space="preserve"> -</v>
      </c>
      <c r="M83" s="4" t="str">
        <f>[5]Лист1!M18</f>
        <v xml:space="preserve"> -</v>
      </c>
      <c r="N83" s="4" t="str">
        <f>[5]Лист1!N18</f>
        <v xml:space="preserve"> -</v>
      </c>
      <c r="O83" t="str">
        <f>[5]Лист1!Q18</f>
        <v>МКОУ "Кадарская ООШ"</v>
      </c>
      <c r="P83">
        <f>[5]Лист1!R18</f>
        <v>0</v>
      </c>
      <c r="Q83">
        <f>[5]Лист1!S18</f>
        <v>0</v>
      </c>
    </row>
    <row r="84" spans="1:18" x14ac:dyDescent="0.25">
      <c r="A84" s="4" t="str">
        <f>[6]Лист1!A6</f>
        <v>Абдуллатипова Заира Абдулгамидовна</v>
      </c>
      <c r="B84" s="4">
        <f>[6]Лист1!B6</f>
        <v>30227</v>
      </c>
      <c r="C84" s="4" t="str">
        <f>[6]Лист1!C6</f>
        <v>ВысшееДГПУ , 2006</v>
      </c>
      <c r="D84" s="4" t="str">
        <f>[6]Лист1!D6</f>
        <v xml:space="preserve">Заместитель директора по ИКТ, учитель математики и информатики, информатика, математика-  9 М кл, </v>
      </c>
      <c r="E84" s="4" t="str">
        <f>[6]Лист1!E6</f>
        <v>Магистр физико-математических наук,АВМ 0025487</v>
      </c>
      <c r="F84" s="4">
        <f>[6]Лист1!F6</f>
        <v>19</v>
      </c>
      <c r="G84" s="4" t="str">
        <f>[6]Лист1!G6</f>
        <v>Соответствует занимаемой должности</v>
      </c>
      <c r="H84" s="4" t="str">
        <f>[6]Лист1!H6</f>
        <v xml:space="preserve">№04 094754; 18.08.2022; ГБУ ДПО РД "ДИРО" </v>
      </c>
      <c r="I84" s="4" t="str">
        <f>[6]Лист1!I6</f>
        <v>Проектные; т. формирования информационной культуры</v>
      </c>
      <c r="J84" s="4" t="str">
        <f>[6]Лист1!J6</f>
        <v>Нет</v>
      </c>
      <c r="K84" s="4" t="str">
        <f>[6]Лист1!K6</f>
        <v>"Учитель года -2017",3-е место</v>
      </c>
      <c r="L84" s="4" t="str">
        <f>[6]Лист1!L6</f>
        <v>Нет</v>
      </c>
      <c r="M84" s="4" t="str">
        <f>[6]Лист1!M6</f>
        <v>Нет</v>
      </c>
      <c r="N84" s="4" t="str">
        <f>[6]Лист1!N6</f>
        <v>Нет</v>
      </c>
    </row>
    <row r="85" spans="1:18" x14ac:dyDescent="0.25">
      <c r="A85" s="4" t="str">
        <f>[6]Лист1!A7</f>
        <v>Акаева Ажам Гашимовна</v>
      </c>
      <c r="B85" s="4">
        <f>[6]Лист1!B7</f>
        <v>25145</v>
      </c>
      <c r="C85" s="4" t="str">
        <f>[6]Лист1!C7</f>
        <v>Высшее ДГПИ, 1991</v>
      </c>
      <c r="D85" s="4" t="str">
        <f>[6]Лист1!D7</f>
        <v>Заместитель директора по МР, математика-11  кл.</v>
      </c>
      <c r="E85" s="4" t="str">
        <f>[6]Лист1!E7</f>
        <v>Математика с информатикой ивычислительной техникой, ФВ №345907</v>
      </c>
      <c r="F85" s="4">
        <f>[6]Лист1!F7</f>
        <v>32</v>
      </c>
      <c r="G85" s="4" t="str">
        <f>[6]Лист1!G7</f>
        <v>Высшая, Пр.№01-01-512/22 от 14.06.2022г.</v>
      </c>
      <c r="H85" s="4" t="str">
        <f>[6]Лист1!H7</f>
        <v>Школа современного учителя математики; 040000396442, 10.12.2021, ФГАОУ ДПО "Академия реализации гос политики и проф развития работников образования Министерства просвещения РФ</v>
      </c>
      <c r="I85" s="4" t="str">
        <f>[6]Лист1!I7</f>
        <v xml:space="preserve">Проблемно-диалогическая </v>
      </c>
      <c r="J85" s="4" t="str">
        <f>[6]Лист1!J7</f>
        <v>Нет</v>
      </c>
      <c r="K85" s="4" t="str">
        <f>[6]Лист1!K7</f>
        <v>"Учитель года -2010"</v>
      </c>
      <c r="L85" s="4" t="str">
        <f>[6]Лист1!L7</f>
        <v>Нет</v>
      </c>
      <c r="M85" s="4" t="str">
        <f>[6]Лист1!M7</f>
        <v>Нет</v>
      </c>
      <c r="N85" s="4" t="str">
        <f>[6]Лист1!N7</f>
        <v>Почетный работник общего образования РФ</v>
      </c>
    </row>
    <row r="86" spans="1:18" x14ac:dyDescent="0.25">
      <c r="A86" s="4" t="str">
        <f>[6]Лист1!A8</f>
        <v>Казакбиева Марият Пахрутдиновна</v>
      </c>
      <c r="B86" s="4">
        <f>[6]Лист1!B8</f>
        <v>31042</v>
      </c>
      <c r="C86" s="4" t="str">
        <f>[6]Лист1!C8</f>
        <v>С/спец БПУ, 2005</v>
      </c>
      <c r="D86" s="4" t="str">
        <f>[6]Лист1!D8</f>
        <v>Учитель математики; 7, 9 кл</v>
      </c>
      <c r="E86" s="4" t="str">
        <f>[6]Лист1!E8</f>
        <v>Преподавание в начальных классах, АК 1140459</v>
      </c>
      <c r="F86" s="4">
        <f>[6]Лист1!F8</f>
        <v>19</v>
      </c>
      <c r="G86" s="4" t="str">
        <f>[6]Лист1!G8</f>
        <v>1-я категория,пр № 995-05/20 от 30 апр 2020 г</v>
      </c>
      <c r="H86" s="4" t="str">
        <f>[6]Лист1!H8</f>
        <v>2018, ДИРО</v>
      </c>
      <c r="I86" s="4" t="str">
        <f>[6]Лист1!I8</f>
        <v>Развивающие</v>
      </c>
      <c r="J86" s="4" t="str">
        <f>[6]Лист1!J8</f>
        <v>Рук ШМО</v>
      </c>
      <c r="K86" s="4" t="str">
        <f>[6]Лист1!K8</f>
        <v>Нет</v>
      </c>
      <c r="L86" s="4" t="str">
        <f>[6]Лист1!L8</f>
        <v>Нет</v>
      </c>
      <c r="M86" s="4" t="str">
        <f>[6]Лист1!M8</f>
        <v>Нет</v>
      </c>
      <c r="N86" s="4" t="str">
        <f>[6]Лист1!N8</f>
        <v>Нет</v>
      </c>
    </row>
    <row r="87" spans="1:18" x14ac:dyDescent="0.25">
      <c r="A87" s="4" t="str">
        <f>[6]Лист1!A9</f>
        <v>Темеева Наида Умаровна</v>
      </c>
      <c r="B87" s="4">
        <f>[6]Лист1!B9</f>
        <v>27282</v>
      </c>
      <c r="C87" s="4" t="str">
        <f>[6]Лист1!C9</f>
        <v xml:space="preserve"> Высшее ДГПИ , 2004</v>
      </c>
      <c r="D87" s="4" t="str">
        <f>[6]Лист1!D9</f>
        <v>Учитель математики, математика; 6,8, 10 кл</v>
      </c>
      <c r="E87" s="4" t="str">
        <f>[6]Лист1!E9</f>
        <v>Математика, ВСБ 0996820</v>
      </c>
      <c r="F87" s="4">
        <f>[6]Лист1!F9</f>
        <v>21</v>
      </c>
      <c r="G87" s="4" t="str">
        <f>[6]Лист1!G9</f>
        <v>Первая, пр.№05-02-162/21 от 7.04.2021 г.</v>
      </c>
      <c r="H87" s="4" t="str">
        <f>[6]Лист1!H9</f>
        <v>12/05/2022г.№150000119623; ФГАО ДПО  "Академия реализации гос политики и проф развития работников образования Министерства просвещения РФ; Школа современного учителя математики; 040000396597, 10.12.2021, ФГАОУ ДПО "Академия реализации гос политики и проф развития работников образования Министерства просвещения РФ</v>
      </c>
      <c r="I87" s="4" t="str">
        <f>[6]Лист1!I9</f>
        <v>Личностно-ориентированные</v>
      </c>
      <c r="J87" s="4" t="str">
        <f>[6]Лист1!J9</f>
        <v>Нет</v>
      </c>
      <c r="K87" s="4" t="str">
        <f>[6]Лист1!K9</f>
        <v>Учитель года -2018, 2- е место</v>
      </c>
      <c r="L87" s="4" t="str">
        <f>[6]Лист1!L9</f>
        <v>Нет</v>
      </c>
      <c r="M87" s="4" t="str">
        <f>[6]Лист1!M9</f>
        <v>Нет</v>
      </c>
      <c r="N87" s="4" t="str">
        <f>[6]Лист1!N9</f>
        <v>Нет</v>
      </c>
    </row>
    <row r="88" spans="1:18" x14ac:dyDescent="0.25">
      <c r="A88" s="4" t="str">
        <f>[6]Лист1!A10</f>
        <v>Османова  Ажам Гаджиевна</v>
      </c>
      <c r="B88" s="4">
        <f>[6]Лист1!B10</f>
        <v>20923</v>
      </c>
      <c r="C88" s="4" t="str">
        <f>[6]Лист1!C10</f>
        <v>ДГПИ, 1979</v>
      </c>
      <c r="D88" s="4" t="str">
        <f>[6]Лист1!D10</f>
        <v xml:space="preserve">Учитель математики, математика;8 м, 7 в, 7 а, </v>
      </c>
      <c r="E88" s="4" t="str">
        <f>[6]Лист1!E10</f>
        <v>Математика и физика, Г-1 №673610</v>
      </c>
      <c r="F88" s="4">
        <f>[6]Лист1!F10</f>
        <v>44</v>
      </c>
      <c r="G88" s="4" t="str">
        <f>[6]Лист1!G10</f>
        <v>Первая, пр.№01-01-893/22 от 29.09.2022г..</v>
      </c>
      <c r="H88" s="4" t="str">
        <f>[6]Лист1!H10</f>
        <v>27.04.2019г. №04 043903; ГБОУ ДПО "ДИРО"</v>
      </c>
      <c r="I88" s="4" t="str">
        <f>[6]Лист1!I10</f>
        <v>Развивающие</v>
      </c>
      <c r="J88" s="4" t="str">
        <f>[6]Лист1!J10</f>
        <v>Нет</v>
      </c>
      <c r="K88" s="4" t="str">
        <f>[6]Лист1!K10</f>
        <v>Нет</v>
      </c>
      <c r="L88" s="4" t="str">
        <f>[6]Лист1!L10</f>
        <v>Нет</v>
      </c>
      <c r="M88" s="4" t="str">
        <f>[6]Лист1!M10</f>
        <v>Нет</v>
      </c>
      <c r="N88" s="4" t="str">
        <f>[6]Лист1!N10</f>
        <v>Почетный работник общего образования РФ</v>
      </c>
    </row>
    <row r="89" spans="1:18" x14ac:dyDescent="0.25">
      <c r="A89" s="4" t="str">
        <f>[6]Лист1!A11</f>
        <v>Залибекова Айбала Ильясовна</v>
      </c>
      <c r="B89" s="4">
        <f>[6]Лист1!B11</f>
        <v>23540</v>
      </c>
      <c r="C89" s="4" t="str">
        <f>[6]Лист1!C11</f>
        <v>ДГУ, 1987</v>
      </c>
      <c r="D89" s="4" t="str">
        <f>[6]Лист1!D11</f>
        <v>Учитель математики</v>
      </c>
      <c r="E89" s="4" t="str">
        <f>[6]Лист1!E11</f>
        <v>Математика; МВ № 470173</v>
      </c>
      <c r="F89" s="4">
        <f>[6]Лист1!F11</f>
        <v>37</v>
      </c>
      <c r="G89" s="4" t="str">
        <f>[6]Лист1!G11</f>
        <v>Высшая; пр.№583-05/20 от 3.03.2020г.</v>
      </c>
      <c r="H89" s="4" t="str">
        <f>[6]Лист1!H11</f>
        <v xml:space="preserve">№04 093643; 18.08.2022; ГБУ ДПО РД "ДИРО" </v>
      </c>
      <c r="I89" s="4" t="str">
        <f>[6]Лист1!I11</f>
        <v>Развивающие</v>
      </c>
      <c r="J89" s="4" t="str">
        <f>[6]Лист1!J11</f>
        <v>Нет</v>
      </c>
      <c r="K89" s="4" t="str">
        <f>[6]Лист1!K11</f>
        <v>Нет</v>
      </c>
      <c r="L89" s="4" t="str">
        <f>[6]Лист1!L11</f>
        <v>Нет</v>
      </c>
      <c r="M89" s="4" t="str">
        <f>[6]Лист1!M11</f>
        <v>Нет</v>
      </c>
      <c r="N89" s="4" t="str">
        <f>[6]Лист1!N11</f>
        <v>Нет</v>
      </c>
    </row>
    <row r="90" spans="1:18" x14ac:dyDescent="0.25">
      <c r="A90" s="4" t="s">
        <v>303</v>
      </c>
      <c r="B90" s="4" t="s">
        <v>304</v>
      </c>
      <c r="C90" s="4" t="s">
        <v>305</v>
      </c>
      <c r="D90" s="4" t="s">
        <v>306</v>
      </c>
      <c r="E90" s="4" t="s">
        <v>307</v>
      </c>
      <c r="F90" s="4">
        <v>31</v>
      </c>
      <c r="G90" s="4" t="s">
        <v>308</v>
      </c>
      <c r="H90" s="4" t="s">
        <v>309</v>
      </c>
      <c r="I90" s="4" t="s">
        <v>310</v>
      </c>
      <c r="J90" s="4"/>
      <c r="K90" s="4" t="s">
        <v>311</v>
      </c>
      <c r="L90" s="4" t="s">
        <v>19</v>
      </c>
      <c r="M90" s="4" t="s">
        <v>19</v>
      </c>
      <c r="N90" s="4" t="s">
        <v>312</v>
      </c>
    </row>
    <row r="91" spans="1:18" x14ac:dyDescent="0.25">
      <c r="A91" s="4" t="s">
        <v>313</v>
      </c>
      <c r="B91" s="4" t="s">
        <v>314</v>
      </c>
      <c r="C91" s="4" t="s">
        <v>315</v>
      </c>
      <c r="D91" s="4" t="s">
        <v>316</v>
      </c>
      <c r="E91" s="4" t="s">
        <v>317</v>
      </c>
      <c r="F91" s="4">
        <v>25</v>
      </c>
      <c r="G91" s="4" t="s">
        <v>318</v>
      </c>
      <c r="H91" s="4" t="s">
        <v>319</v>
      </c>
      <c r="I91" s="4" t="s">
        <v>320</v>
      </c>
      <c r="J91" s="4" t="s">
        <v>19</v>
      </c>
      <c r="K91" s="4" t="s">
        <v>19</v>
      </c>
      <c r="L91" s="4" t="s">
        <v>19</v>
      </c>
      <c r="M91" s="4" t="s">
        <v>321</v>
      </c>
      <c r="N91" s="4" t="s">
        <v>19</v>
      </c>
    </row>
    <row r="92" spans="1:18" x14ac:dyDescent="0.25">
      <c r="A92" s="4" t="s">
        <v>322</v>
      </c>
      <c r="B92" s="4" t="s">
        <v>323</v>
      </c>
      <c r="C92" s="4" t="s">
        <v>324</v>
      </c>
      <c r="D92" s="4" t="s">
        <v>325</v>
      </c>
      <c r="E92" s="4" t="s">
        <v>326</v>
      </c>
      <c r="F92" s="4">
        <v>20</v>
      </c>
      <c r="G92" s="4" t="s">
        <v>318</v>
      </c>
      <c r="H92" s="4" t="s">
        <v>327</v>
      </c>
      <c r="I92" s="4" t="s">
        <v>328</v>
      </c>
      <c r="J92" s="4" t="s">
        <v>19</v>
      </c>
      <c r="K92" s="4" t="s">
        <v>329</v>
      </c>
      <c r="L92" s="4" t="s">
        <v>19</v>
      </c>
      <c r="M92" s="4" t="s">
        <v>19</v>
      </c>
      <c r="N92" s="4" t="s">
        <v>19</v>
      </c>
    </row>
    <row r="93" spans="1:18" x14ac:dyDescent="0.25">
      <c r="A93" s="4" t="s">
        <v>330</v>
      </c>
      <c r="B93" s="4" t="s">
        <v>331</v>
      </c>
      <c r="C93" s="4" t="s">
        <v>332</v>
      </c>
      <c r="D93" s="4" t="s">
        <v>333</v>
      </c>
      <c r="E93" s="4" t="s">
        <v>334</v>
      </c>
      <c r="F93" s="4">
        <v>18</v>
      </c>
      <c r="G93" s="4" t="s">
        <v>318</v>
      </c>
      <c r="H93" s="4" t="s">
        <v>335</v>
      </c>
      <c r="I93" s="4" t="s">
        <v>336</v>
      </c>
      <c r="J93" s="4" t="s">
        <v>199</v>
      </c>
      <c r="K93" s="4" t="s">
        <v>19</v>
      </c>
      <c r="L93" s="4" t="s">
        <v>19</v>
      </c>
      <c r="M93" s="4" t="s">
        <v>19</v>
      </c>
      <c r="N93" s="4" t="s">
        <v>19</v>
      </c>
    </row>
    <row r="94" spans="1:18" x14ac:dyDescent="0.25">
      <c r="A94" s="4" t="str">
        <f>[7]Лист1!A5</f>
        <v>Адуева Джавгарат Герейхановна</v>
      </c>
      <c r="B94" s="4" t="str">
        <f>[7]Лист1!B5</f>
        <v>03.03.1969г.</v>
      </c>
      <c r="C94" s="4" t="str">
        <f>[7]Лист1!C5</f>
        <v>высш. ДГУ, 1994г.</v>
      </c>
      <c r="D94" s="4" t="str">
        <f>[7]Лист1!D5</f>
        <v>учит.физики,математ 7,8,9кл</v>
      </c>
      <c r="E94" s="4" t="str">
        <f>[7]Лист1!E5</f>
        <v>учит.физики и матем. № 376549</v>
      </c>
      <c r="F94" s="4">
        <f>[7]Лист1!F5</f>
        <v>27</v>
      </c>
      <c r="G94" s="4" t="str">
        <f>[7]Лист1!G5</f>
        <v>соответствие, 2021г, Приказ №18 от 11.05.2021г.</v>
      </c>
      <c r="H94" s="4" t="str">
        <f>[7]Лист1!H5</f>
        <v>2022г. ГБУ ДПО РД "ДИРО" № 04 094967</v>
      </c>
      <c r="I94" s="4" t="str">
        <f>[7]Лист1!I5</f>
        <v xml:space="preserve">игровая </v>
      </c>
      <c r="J94" s="4" t="str">
        <f>[7]Лист1!J5</f>
        <v>не является</v>
      </c>
      <c r="K94" s="4" t="str">
        <f>[7]Лист1!K5</f>
        <v>не участвовала</v>
      </c>
      <c r="L94" s="4" t="str">
        <f>[7]Лист1!L5</f>
        <v>не имеет</v>
      </c>
      <c r="M94" s="4" t="str">
        <f>[7]Лист1!M5</f>
        <v>нет</v>
      </c>
      <c r="N94" s="4" t="str">
        <f>[7]Лист1!N5</f>
        <v xml:space="preserve">не имеет </v>
      </c>
      <c r="O94">
        <f>[7]Лист1!Q5</f>
        <v>0</v>
      </c>
      <c r="P94">
        <f>[7]Лист1!R5</f>
        <v>0</v>
      </c>
    </row>
    <row r="95" spans="1:18" x14ac:dyDescent="0.25">
      <c r="A95" s="4" t="str">
        <f>[8]Лист1!A5</f>
        <v>Шапиева  Хатима  Шапиевна</v>
      </c>
      <c r="B95" s="4" t="str">
        <f>[8]Лист1!B5</f>
        <v>09.06. 1956 г.</v>
      </c>
      <c r="C95" s="4" t="str">
        <f>[8]Лист1!C5</f>
        <v>Высшее ДГУ-1979 г</v>
      </c>
      <c r="D95" s="4" t="str">
        <f>[8]Лист1!D5</f>
        <v>математика 5а,6а,б7а,б,9а</v>
      </c>
      <c r="E95" s="4" t="str">
        <f>[8]Лист1!E5</f>
        <v>Математический №707385</v>
      </c>
      <c r="F95" s="4">
        <f>[8]Лист1!F5</f>
        <v>45</v>
      </c>
      <c r="G95" s="4" t="str">
        <f>[8]Лист1!G5</f>
        <v>Соотв.20 22 № 5</v>
      </c>
      <c r="H95" s="4" t="str">
        <f>[8]Лист1!H5</f>
        <v>"Академия реализации гос. политики и проф. Развития работников образования Министерства просвещения Российской Федерации" 29.03. по 12.05.2022 г № 150000120162</v>
      </c>
      <c r="I95" s="4" t="str">
        <f>[8]Лист1!I5</f>
        <v>Применение ИКТ на уроках математики в рамках реализации ФГОС</v>
      </c>
      <c r="J95" s="4">
        <f>[8]Лист1!J5</f>
        <v>0</v>
      </c>
      <c r="K95" s="4" t="str">
        <f>[8]Лист1!K5</f>
        <v>нет</v>
      </c>
      <c r="L95" s="4" t="str">
        <f>[8]Лист1!L5</f>
        <v xml:space="preserve">нет </v>
      </c>
      <c r="M95" s="4" t="str">
        <f>[8]Лист1!M5</f>
        <v xml:space="preserve">нет </v>
      </c>
      <c r="N95" s="4" t="str">
        <f>[8]Лист1!N5</f>
        <v>нет</v>
      </c>
    </row>
    <row r="96" spans="1:18" x14ac:dyDescent="0.25">
      <c r="A96" s="4" t="str">
        <f>[8]Лист1!A6</f>
        <v>Абдурахманова Альбина Джамбулаевна</v>
      </c>
      <c r="B96" s="4" t="str">
        <f>[8]Лист1!B6</f>
        <v>18.02.1991.</v>
      </c>
      <c r="C96" s="4" t="str">
        <f>[8]Лист1!C6</f>
        <v>Высшее ДГПУ - 2016 г.</v>
      </c>
      <c r="D96" s="4" t="str">
        <f>[8]Лист1!D6</f>
        <v>математика 5б,8,9б</v>
      </c>
      <c r="E96" s="4" t="str">
        <f>[8]Лист1!E6</f>
        <v>математики и информатики № 100524  2659557</v>
      </c>
      <c r="F96" s="4">
        <f>[8]Лист1!F6</f>
        <v>11</v>
      </c>
      <c r="G96" s="4" t="str">
        <f>[8]Лист1!G6</f>
        <v>Высшая Приказ № 5 02-2-276 от 12.07 24 года</v>
      </c>
      <c r="H96" s="4" t="str">
        <f>[8]Лист1!H6</f>
        <v>2023 г</v>
      </c>
      <c r="I96" s="4" t="str">
        <f>[8]Лист1!I6</f>
        <v>"Межпредметные связи математики с другими предметами"</v>
      </c>
      <c r="J96" s="4">
        <f>[8]Лист1!J6</f>
        <v>0</v>
      </c>
      <c r="K96" s="4">
        <f>[8]Лист1!K6</f>
        <v>0</v>
      </c>
      <c r="L96" s="4" t="str">
        <f>[8]Лист1!L6</f>
        <v xml:space="preserve">нет </v>
      </c>
      <c r="M96" s="4" t="str">
        <f>[8]Лист1!M6</f>
        <v xml:space="preserve">нет </v>
      </c>
      <c r="N96" s="4" t="str">
        <f>[8]Лист1!N6</f>
        <v>нет</v>
      </c>
    </row>
    <row r="97" spans="1:15" x14ac:dyDescent="0.25">
      <c r="A97" s="4" t="str">
        <f>[9]Лист1!A31</f>
        <v>Абдурахманова Аминат М-гаджиевна</v>
      </c>
      <c r="B97" s="4">
        <f>[9]Лист1!B31</f>
        <v>30938</v>
      </c>
      <c r="C97" s="4" t="str">
        <f>[9]Лист1!C31</f>
        <v>Высшее,ДГПУ-2007</v>
      </c>
      <c r="D97" s="4" t="str">
        <f>[9]Лист1!D31</f>
        <v>математика 5-11</v>
      </c>
      <c r="E97" s="4" t="str">
        <f>[9]Лист1!E31</f>
        <v>мат-ка и инфор.</v>
      </c>
      <c r="F97" s="4">
        <f>[9]Лист1!F31</f>
        <v>13</v>
      </c>
      <c r="G97" s="4" t="str">
        <f>[9]Лист1!G31</f>
        <v>1категория №583-05/20</v>
      </c>
      <c r="H97" s="4" t="str">
        <f>[9]Лист1!H31</f>
        <v>25.02-16.03.2019</v>
      </c>
      <c r="I97" s="4" t="str">
        <f>[9]Лист1!I31</f>
        <v>Активизация познавательной деятельности на уроках математики посредством индивидуализации и дифференциации процесса обучения</v>
      </c>
      <c r="J97" s="4">
        <f>[9]Лист1!J31</f>
        <v>0</v>
      </c>
      <c r="K97" s="4">
        <f>[9]Лист1!K31</f>
        <v>0</v>
      </c>
      <c r="L97" s="4">
        <f>[9]Лист1!L31</f>
        <v>0</v>
      </c>
      <c r="M97" s="4">
        <f>[9]Лист1!M31</f>
        <v>0</v>
      </c>
      <c r="N97" s="4">
        <f>[9]Лист1!N31</f>
        <v>0</v>
      </c>
    </row>
    <row r="98" spans="1:15" x14ac:dyDescent="0.25">
      <c r="A98" s="4" t="str">
        <f>[9]Лист1!A32</f>
        <v>Гаджиева Айшат Дадаевна</v>
      </c>
      <c r="B98" s="4">
        <f>[9]Лист1!B32</f>
        <v>29288</v>
      </c>
      <c r="C98" s="4" t="str">
        <f>[9]Лист1!C32</f>
        <v>ДГПУ-2003</v>
      </c>
      <c r="D98" s="4" t="str">
        <f>[9]Лист1!D32</f>
        <v>математика 5-11</v>
      </c>
      <c r="E98" s="4" t="str">
        <f>[9]Лист1!E32</f>
        <v xml:space="preserve">математика </v>
      </c>
      <c r="F98" s="4">
        <f>[9]Лист1!F32</f>
        <v>21</v>
      </c>
      <c r="G98" s="4" t="str">
        <f>[9]Лист1!G32</f>
        <v>соответствие</v>
      </c>
      <c r="H98" s="4" t="str">
        <f>[9]Лист1!H32</f>
        <v>04.-18.08.2022</v>
      </c>
      <c r="I98" s="4" t="str">
        <f>[9]Лист1!I32</f>
        <v>Динамические игры на уроках математики 5-6 кл.</v>
      </c>
      <c r="J98" s="4">
        <f>[9]Лист1!J32</f>
        <v>0</v>
      </c>
      <c r="K98" s="4">
        <f>[9]Лист1!K32</f>
        <v>0</v>
      </c>
      <c r="L98" s="4">
        <f>[9]Лист1!L32</f>
        <v>0</v>
      </c>
      <c r="M98" s="4" t="str">
        <f>[9]Лист1!M32</f>
        <v>10 математики</v>
      </c>
      <c r="N98" s="4">
        <f>[9]Лист1!N32</f>
        <v>0</v>
      </c>
    </row>
    <row r="99" spans="1:15" x14ac:dyDescent="0.25">
      <c r="A99" s="4" t="str">
        <f>[9]Лист1!A33</f>
        <v>Исагаджиева Мадина Магомедовна</v>
      </c>
      <c r="B99" s="4">
        <f>[9]Лист1!B33</f>
        <v>27959</v>
      </c>
      <c r="C99" s="4" t="str">
        <f>[9]Лист1!C33</f>
        <v>БПК-1997, ДГУ-2005</v>
      </c>
      <c r="D99" s="4" t="str">
        <f>[9]Лист1!D33</f>
        <v>математика 5-11</v>
      </c>
      <c r="E99" s="4" t="str">
        <f>[9]Лист1!E33</f>
        <v xml:space="preserve">математика </v>
      </c>
      <c r="F99" s="4">
        <f>[9]Лист1!F33</f>
        <v>27</v>
      </c>
      <c r="G99" s="4" t="str">
        <f>[9]Лист1!G33</f>
        <v>выс.№995-05/20</v>
      </c>
      <c r="H99" s="4" t="str">
        <f>[9]Лист1!H33</f>
        <v>28.03-28.07.2019</v>
      </c>
      <c r="I99" s="4" t="str">
        <f>[9]Лист1!I33</f>
        <v>Методика подготовки старшеклассников к ЕГЭ</v>
      </c>
      <c r="J99" s="4" t="str">
        <f>[9]Лист1!J33</f>
        <v xml:space="preserve">МО </v>
      </c>
      <c r="K99" s="4">
        <f>[9]Лист1!K33</f>
        <v>0</v>
      </c>
      <c r="L99" s="4">
        <f>[9]Лист1!L33</f>
        <v>0</v>
      </c>
      <c r="M99" s="4" t="str">
        <f>[9]Лист1!M33</f>
        <v>24 математики</v>
      </c>
      <c r="N99" s="4">
        <f>[9]Лист1!N33</f>
        <v>0</v>
      </c>
    </row>
    <row r="100" spans="1:15" x14ac:dyDescent="0.25">
      <c r="A100" s="4" t="str">
        <f>[9]Лист1!A34</f>
        <v>Исаева Асият Гусейновна</v>
      </c>
      <c r="B100" s="4">
        <f>[9]Лист1!B34</f>
        <v>31491</v>
      </c>
      <c r="C100" s="4" t="str">
        <f>[9]Лист1!C34</f>
        <v>ДГПУ-2008</v>
      </c>
      <c r="D100" s="4" t="str">
        <f>[9]Лист1!D34</f>
        <v>математика 5-6 кл</v>
      </c>
      <c r="E100" s="4" t="str">
        <f>[9]Лист1!E34</f>
        <v>мат-ка и инфор.</v>
      </c>
      <c r="F100" s="4">
        <f>[9]Лист1!F34</f>
        <v>10</v>
      </c>
      <c r="G100" s="4" t="str">
        <f>[9]Лист1!G34</f>
        <v>соответствие</v>
      </c>
      <c r="H100" s="4" t="str">
        <f>[9]Лист1!H34</f>
        <v>не прошла</v>
      </c>
      <c r="I100" s="4" t="str">
        <f>[9]Лист1!I34</f>
        <v>Современные технологии обучения как средство повышения качества образования</v>
      </c>
      <c r="J100" s="4">
        <f>[9]Лист1!J34</f>
        <v>0</v>
      </c>
      <c r="K100" s="4">
        <f>[9]Лист1!K34</f>
        <v>0</v>
      </c>
      <c r="L100" s="4">
        <f>[9]Лист1!L34</f>
        <v>0</v>
      </c>
      <c r="M100" s="4">
        <f>[9]Лист1!M34</f>
        <v>0</v>
      </c>
      <c r="N100" s="4">
        <f>[9]Лист1!N34</f>
        <v>0</v>
      </c>
    </row>
    <row r="101" spans="1:15" x14ac:dyDescent="0.25">
      <c r="A101" s="4" t="str">
        <f>[9]Лист1!A35</f>
        <v>Шабагиева Хадижат Шамиловна</v>
      </c>
      <c r="B101" s="4">
        <f>[9]Лист1!B35</f>
        <v>37114</v>
      </c>
      <c r="C101" s="4" t="str">
        <f>[9]Лист1!C35</f>
        <v>ДГПУ-2024</v>
      </c>
      <c r="D101" s="4" t="str">
        <f>[9]Лист1!D35</f>
        <v>математика 5 кл</v>
      </c>
      <c r="E101" s="4" t="str">
        <f>[9]Лист1!E35</f>
        <v xml:space="preserve">математика </v>
      </c>
      <c r="F101" s="4">
        <f>[9]Лист1!F35</f>
        <v>0</v>
      </c>
      <c r="G101" s="4" t="str">
        <f>[9]Лист1!G35</f>
        <v>соответствие</v>
      </c>
      <c r="H101" s="4" t="str">
        <f>[9]Лист1!H35</f>
        <v>не прошла</v>
      </c>
      <c r="I101" s="4" t="str">
        <f>[9]Лист1!I35</f>
        <v>Формирование и развитие математической грамотности на уроках математики</v>
      </c>
      <c r="J101" s="4">
        <f>[9]Лист1!J35</f>
        <v>0</v>
      </c>
      <c r="K101" s="4">
        <f>[9]Лист1!K35</f>
        <v>0</v>
      </c>
      <c r="L101" s="4">
        <f>[9]Лист1!L35</f>
        <v>0</v>
      </c>
      <c r="M101" s="4">
        <f>[9]Лист1!M35</f>
        <v>0</v>
      </c>
      <c r="N101" s="4">
        <f>[9]Лист1!N35</f>
        <v>0</v>
      </c>
    </row>
    <row r="102" spans="1:15" x14ac:dyDescent="0.25">
      <c r="A102" s="4" t="str">
        <f>[9]Лист1!A36</f>
        <v>Омарова Зухра Митоевна</v>
      </c>
      <c r="B102" s="4">
        <f>[9]Лист1!B36</f>
        <v>31001</v>
      </c>
      <c r="C102" s="4" t="str">
        <f>[9]Лист1!C36</f>
        <v>БПК-2005</v>
      </c>
      <c r="D102" s="4" t="str">
        <f>[9]Лист1!D36</f>
        <v>математика 5-11</v>
      </c>
      <c r="E102" s="4" t="str">
        <f>[9]Лист1!E36</f>
        <v>начальные классы</v>
      </c>
      <c r="F102" s="4">
        <f>[9]Лист1!F36</f>
        <v>19</v>
      </c>
      <c r="G102" s="4" t="str">
        <f>[9]Лист1!G36</f>
        <v>соответствие</v>
      </c>
      <c r="H102" s="4" t="str">
        <f>[9]Лист1!H36</f>
        <v>04-18.08.2022</v>
      </c>
      <c r="I102" s="4" t="str">
        <f>[9]Лист1!I36</f>
        <v>Повышение вычислительных навыков на уроках математики как средство достижения прочных знаний</v>
      </c>
      <c r="J102" s="4">
        <f>[9]Лист1!J36</f>
        <v>0</v>
      </c>
      <c r="K102" s="4">
        <f>[9]Лист1!K36</f>
        <v>0</v>
      </c>
      <c r="L102" s="4">
        <f>[9]Лист1!L36</f>
        <v>0</v>
      </c>
      <c r="M102" s="4">
        <f>[9]Лист1!M36</f>
        <v>0</v>
      </c>
      <c r="N102" s="4">
        <f>[9]Лист1!N36</f>
        <v>0</v>
      </c>
    </row>
    <row r="103" spans="1:15" x14ac:dyDescent="0.25">
      <c r="A103" s="4" t="str">
        <f>[9]Лист1!A37</f>
        <v>Одаманова Саният Магомедовна</v>
      </c>
      <c r="B103" s="4">
        <f>[9]Лист1!B37</f>
        <v>33608</v>
      </c>
      <c r="C103" s="4" t="str">
        <f>[9]Лист1!C37</f>
        <v>ДГУ-2015</v>
      </c>
      <c r="D103" s="4" t="str">
        <f>[9]Лист1!D37</f>
        <v>математика 5-11</v>
      </c>
      <c r="E103" s="4" t="str">
        <f>[9]Лист1!E37</f>
        <v xml:space="preserve">математика </v>
      </c>
      <c r="F103" s="4">
        <f>[9]Лист1!F37</f>
        <v>8</v>
      </c>
      <c r="G103" s="4" t="str">
        <f>[9]Лист1!G37</f>
        <v>соответствие</v>
      </c>
      <c r="H103" s="4" t="str">
        <f>[9]Лист1!H37</f>
        <v>04-18.08.2022</v>
      </c>
      <c r="I103" s="4" t="str">
        <f>[9]Лист1!I37</f>
        <v>Развитие критического мышления на уроках математики</v>
      </c>
      <c r="J103" s="4">
        <f>[9]Лист1!J37</f>
        <v>0</v>
      </c>
      <c r="K103" s="4">
        <f>[9]Лист1!K37</f>
        <v>0</v>
      </c>
      <c r="L103" s="4">
        <f>[9]Лист1!L37</f>
        <v>0</v>
      </c>
      <c r="M103" s="4">
        <f>[9]Лист1!M37</f>
        <v>0</v>
      </c>
      <c r="N103" s="4">
        <f>[9]Лист1!N37</f>
        <v>0</v>
      </c>
    </row>
    <row r="104" spans="1:15" x14ac:dyDescent="0.25">
      <c r="A104" s="4" t="str">
        <f>[10]Лист1!A5</f>
        <v>Джамалов Рустам Яхьяевич</v>
      </c>
      <c r="B104" s="4">
        <f>[10]Лист1!B5</f>
        <v>30658</v>
      </c>
      <c r="C104" s="4" t="str">
        <f>[10]Лист1!C5</f>
        <v>Высшее ДГПУ 2006г</v>
      </c>
      <c r="D104" s="4" t="str">
        <f>[10]Лист1!D5</f>
        <v xml:space="preserve"> оператор ЭВМ, математика, информатика(7-9КЛ)</v>
      </c>
      <c r="E104" s="4" t="str">
        <f>[10]Лист1!E5</f>
        <v>учитель математики и информатики ВСГ №1054314</v>
      </c>
      <c r="F104" s="4">
        <f>[10]Лист1!F5</f>
        <v>17</v>
      </c>
      <c r="G104" s="4" t="str">
        <f>[10]Лист1!G5</f>
        <v>Высшая категория 25.01.2024Г</v>
      </c>
      <c r="H104" s="4" t="str">
        <f>[10]Лист1!H5</f>
        <v>г. Махачкала ДИРО с 28.04. по 10.06.2022г «Совершенствование методических компетенций учителей информатики для достижения качества образования» № 052415816521</v>
      </c>
      <c r="I104" s="4">
        <f>[10]Лист1!I5</f>
        <v>0</v>
      </c>
      <c r="J104" s="4">
        <f>[10]Лист1!J5</f>
        <v>0</v>
      </c>
      <c r="K104" s="4">
        <f>[10]Лист1!K5</f>
        <v>0</v>
      </c>
      <c r="L104" s="4">
        <f>[10]Лист1!L5</f>
        <v>0</v>
      </c>
      <c r="M104" s="4">
        <f>[10]Лист1!M5</f>
        <v>0</v>
      </c>
      <c r="N104" s="4" t="str">
        <f>[10]Лист1!N5</f>
        <v xml:space="preserve">Учитель года Республики Дагестан Диплом  I-место (победитель) №173 от 18.12.2023г.
  </v>
      </c>
      <c r="O104" t="str">
        <f>[10]Лист1!Q5</f>
        <v>МКОУ "ЧабанмахинскаяСОШ"</v>
      </c>
    </row>
    <row r="105" spans="1:15" x14ac:dyDescent="0.25">
      <c r="A105" s="4" t="str">
        <f>[10]Лист1!A7</f>
        <v>Шигаева Хава Абдулмажидовна</v>
      </c>
      <c r="B105" s="4" t="str">
        <f>[10]Лист1!B7</f>
        <v>27.03.2001г</v>
      </c>
      <c r="C105" s="4" t="str">
        <f>[10]Лист1!C7</f>
        <v xml:space="preserve">Высшее ДГПУ 2008 </v>
      </c>
      <c r="D105" s="4" t="str">
        <f>[10]Лист1!D7</f>
        <v>математика 5-7кл</v>
      </c>
      <c r="E105" s="4" t="str">
        <f>[10]Лист1!E7</f>
        <v>учитель физики и математики №100518 1289788</v>
      </c>
      <c r="F105" s="4">
        <f>[10]Лист1!F7</f>
        <v>1</v>
      </c>
      <c r="G105" s="4" t="str">
        <f>[10]Лист1!G7</f>
        <v>молд.спец.</v>
      </c>
      <c r="H105" s="4" t="str">
        <f>[10]Лист1!H7</f>
        <v xml:space="preserve">г. Махачкала ДИРО с 25.09 по 02.10..2023г «Реализация требований обновлённых ФГОС НОО, ФГОС ООО в работе учителя» </v>
      </c>
      <c r="I105" s="4">
        <f>[10]Лист1!I7</f>
        <v>0</v>
      </c>
      <c r="J105" s="4">
        <f>[10]Лист1!J7</f>
        <v>0</v>
      </c>
      <c r="K105" s="4">
        <f>[10]Лист1!K7</f>
        <v>0</v>
      </c>
      <c r="L105" s="4">
        <f>[10]Лист1!L7</f>
        <v>0</v>
      </c>
      <c r="M105" s="4">
        <f>[10]Лист1!M7</f>
        <v>0</v>
      </c>
      <c r="N105" s="4">
        <f>[10]Лист1!N7</f>
        <v>0</v>
      </c>
      <c r="O105" t="str">
        <f>[10]Лист1!Q7</f>
        <v>МКОУ "ЧабанмахинскаяСОШ"</v>
      </c>
    </row>
    <row r="106" spans="1:15" x14ac:dyDescent="0.25">
      <c r="A106" s="4" t="str">
        <f>[11]Лист1!A7</f>
        <v>Байрамова Умайганат Абумовна</v>
      </c>
      <c r="B106" s="4">
        <f>[11]Лист1!B7</f>
        <v>25108</v>
      </c>
      <c r="C106" s="4" t="str">
        <f>[11]Лист1!C7</f>
        <v>ДГПУ ф-т 1996.матем,инфор-и</v>
      </c>
      <c r="D106" s="4" t="str">
        <f>[11]Лист1!D7</f>
        <v>Учит.физика- 7-9 кл., Вероятность  и  статистика - 7-9кл.,</v>
      </c>
      <c r="E106" s="4" t="str">
        <f>[11]Лист1!E7</f>
        <v>Учитель матем.инф.1996, ЛВ № 431631,</v>
      </c>
      <c r="F106" s="4">
        <f>[11]Лист1!F7</f>
        <v>24</v>
      </c>
      <c r="G106" s="4" t="str">
        <f>[11]Лист1!G7</f>
        <v>соответствие  занимаемой  должности</v>
      </c>
      <c r="H106" s="4" t="str">
        <f>[11]Лист1!H7</f>
        <v>№600000222555,19.09.2020г., г.Москва,  № 150000114730, 12.05.2022г., г.Москва</v>
      </c>
      <c r="I106" s="4" t="str">
        <f>[11]Лист1!I7</f>
        <v>«Развитие  познавательной  и творческой  активности на  уроках  математики»</v>
      </c>
      <c r="J106" s="4">
        <f>[11]Лист1!J7</f>
        <v>0</v>
      </c>
      <c r="K106" s="4">
        <f>[11]Лист1!K7</f>
        <v>0</v>
      </c>
      <c r="L106" s="4">
        <f>[11]Лист1!L7</f>
        <v>0</v>
      </c>
      <c r="M106" s="4" t="str">
        <f>[11]Лист1!M7</f>
        <v>каб. Матем-ки</v>
      </c>
      <c r="N106" s="4">
        <f>[11]Лист1!N7</f>
        <v>0</v>
      </c>
    </row>
    <row r="107" spans="1:15" x14ac:dyDescent="0.25">
      <c r="A107" s="4" t="str">
        <f>[12]Лист1!A13</f>
        <v>Гереев Джабраил Гереевич</v>
      </c>
      <c r="B107" s="4">
        <f>[12]Лист1!B13</f>
        <v>35401</v>
      </c>
      <c r="C107" s="4" t="str">
        <f>[12]Лист1!C13</f>
        <v>ДГПУ-2022</v>
      </c>
      <c r="D107" s="4" t="str">
        <f>[12]Лист1!D13</f>
        <v>Зам по УР. Уч. математики</v>
      </c>
      <c r="E107" s="4" t="str">
        <f>[12]Лист1!E13</f>
        <v>Уч.математики-1005181261576</v>
      </c>
      <c r="F107" s="4">
        <f>[12]Лист1!F13</f>
        <v>5</v>
      </c>
      <c r="G107" s="4" t="str">
        <f>[12]Лист1!G13</f>
        <v>соотв. №25/А от 20.07.24г.</v>
      </c>
      <c r="H107" s="4" t="str">
        <f>[12]Лист1!H13</f>
        <v>4096048-2022г.Махачкала</v>
      </c>
      <c r="I107" s="4" t="str">
        <f>[12]Лист1!I13</f>
        <v>Повышение вычислительных навыков на уроках математики,ка средства достижение прочных знаний</v>
      </c>
      <c r="J107" s="4" t="str">
        <f>[12]Лист1!J13</f>
        <v>.</v>
      </c>
      <c r="K107" s="4">
        <f>[12]Лист1!K13</f>
        <v>0</v>
      </c>
      <c r="L107" s="4">
        <f>[12]Лист1!L13</f>
        <v>0</v>
      </c>
      <c r="M107" s="4">
        <f>[12]Лист1!M13</f>
        <v>0</v>
      </c>
      <c r="N107" s="4">
        <f>[12]Лист1!N13</f>
        <v>0</v>
      </c>
      <c r="O107" t="str">
        <f>[12]Лист1!Q13</f>
        <v>Чанкурбенская СОШ</v>
      </c>
    </row>
    <row r="108" spans="1:15" x14ac:dyDescent="0.25">
      <c r="A108" s="4" t="str">
        <f>[12]Лист1!A25</f>
        <v>Мурзабекова Саида Ахмедовна</v>
      </c>
      <c r="B108" s="4">
        <f>[12]Лист1!B25</f>
        <v>32328</v>
      </c>
      <c r="C108" s="4" t="str">
        <f>[12]Лист1!C25</f>
        <v>БПК-2009</v>
      </c>
      <c r="D108" s="4" t="str">
        <f>[12]Лист1!D25</f>
        <v>Уч. матем.</v>
      </c>
      <c r="E108" s="4" t="str">
        <f>[12]Лист1!E25</f>
        <v>Уч.нач.классов-0002978</v>
      </c>
      <c r="F108" s="4">
        <f>[12]Лист1!F25</f>
        <v>13</v>
      </c>
      <c r="G108" s="4" t="str">
        <f>[12]Лист1!G25</f>
        <v>соотв. №25/А от 20.07.24г.</v>
      </c>
      <c r="H108" s="4" t="str">
        <f>[12]Лист1!H25</f>
        <v>050400014515-2023г.Махачкала</v>
      </c>
      <c r="I108" s="4" t="str">
        <f>[12]Лист1!I25</f>
        <v>Повышение уровня мотивации учащихся на уроках математики через различные способы деятельности</v>
      </c>
      <c r="J108" s="4" t="str">
        <f>[12]Лист1!J25</f>
        <v>Рук.математики</v>
      </c>
      <c r="K108" s="4">
        <f>[12]Лист1!K25</f>
        <v>0</v>
      </c>
      <c r="L108" s="4">
        <f>[12]Лист1!L25</f>
        <v>0</v>
      </c>
      <c r="M108" s="4" t="str">
        <f>[12]Лист1!M25</f>
        <v>Математики</v>
      </c>
      <c r="N108" s="4">
        <f>[12]Лист1!N25</f>
        <v>0</v>
      </c>
      <c r="O108" t="str">
        <f>[12]Лист1!Q25</f>
        <v>Чанкурбенская СОШ</v>
      </c>
    </row>
    <row r="109" spans="1:15" x14ac:dyDescent="0.25">
      <c r="A109" s="4" t="str">
        <f>[12]Лист1!A33</f>
        <v>Сагадуллаев  Абдулвагит Магомедаминович</v>
      </c>
      <c r="B109" s="4">
        <f>[12]Лист1!B33</f>
        <v>37036</v>
      </c>
      <c r="C109" s="4" t="str">
        <f>[12]Лист1!C33</f>
        <v>ДГПУ-2022</v>
      </c>
      <c r="D109" s="4" t="str">
        <f>[12]Лист1!D33</f>
        <v>Уч. матем.</v>
      </c>
      <c r="E109" s="4" t="str">
        <f>[12]Лист1!E33</f>
        <v>Уч.математики-</v>
      </c>
      <c r="F109" s="4">
        <f>[12]Лист1!F33</f>
        <v>2</v>
      </c>
      <c r="G109" s="4" t="str">
        <f>[12]Лист1!G33</f>
        <v>соотв. №25/А от 20.07.24г.</v>
      </c>
      <c r="H109" s="4" t="str">
        <f>[12]Лист1!H33</f>
        <v>.</v>
      </c>
      <c r="I109" s="4" t="str">
        <f>[12]Лист1!I33</f>
        <v>Приемы активизации позновательной деятельности на уроках математики в условиях реализации ФГОС</v>
      </c>
      <c r="J109" s="4" t="str">
        <f>[12]Лист1!J33</f>
        <v>.</v>
      </c>
      <c r="K109" s="4">
        <f>[12]Лист1!K33</f>
        <v>0</v>
      </c>
      <c r="L109" s="4">
        <f>[12]Лист1!L33</f>
        <v>0</v>
      </c>
      <c r="M109" s="4">
        <f>[12]Лист1!M33</f>
        <v>0</v>
      </c>
      <c r="N109" s="4">
        <f>[12]Лист1!N33</f>
        <v>0</v>
      </c>
      <c r="O109" t="str">
        <f>[12]Лист1!Q33</f>
        <v>Чанкурбенская СОШ</v>
      </c>
    </row>
    <row r="110" spans="1: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</row>
    <row r="111" spans="1: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</row>
    <row r="112" spans="1: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</row>
    <row r="113" spans="1:14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</row>
    <row r="114" spans="1:14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</row>
    <row r="115" spans="1:14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</row>
    <row r="116" spans="1:14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</row>
    <row r="117" spans="1:14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</row>
    <row r="118" spans="1:14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</row>
    <row r="119" spans="1:14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</row>
    <row r="120" spans="1:14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</row>
    <row r="121" spans="1:14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</row>
    <row r="122" spans="1:14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</row>
    <row r="123" spans="1:14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</row>
    <row r="124" spans="1:14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</row>
    <row r="125" spans="1:14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</row>
    <row r="126" spans="1:14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</row>
    <row r="127" spans="1:14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</row>
    <row r="128" spans="1:14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</row>
    <row r="129" spans="1:14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</row>
    <row r="130" spans="1:14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</row>
    <row r="131" spans="1:14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</row>
    <row r="132" spans="1:14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</row>
    <row r="133" spans="1:14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</row>
    <row r="134" spans="1:14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</row>
    <row r="135" spans="1:14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</row>
    <row r="136" spans="1:14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</row>
    <row r="137" spans="1:14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</row>
    <row r="138" spans="1:14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</row>
    <row r="139" spans="1:14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</row>
    <row r="140" spans="1:14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</row>
    <row r="141" spans="1:14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</row>
    <row r="142" spans="1:14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</row>
    <row r="143" spans="1:14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</row>
    <row r="144" spans="1:14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</row>
    <row r="145" spans="1:14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</row>
    <row r="146" spans="1:14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</row>
    <row r="147" spans="1:14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</row>
    <row r="148" spans="1:14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</row>
    <row r="149" spans="1:14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</row>
    <row r="150" spans="1:14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</row>
    <row r="151" spans="1:14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</row>
    <row r="152" spans="1:14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</row>
    <row r="153" spans="1:14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</row>
    <row r="154" spans="1:14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</row>
    <row r="155" spans="1:14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</row>
    <row r="156" spans="1:14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</row>
    <row r="157" spans="1:14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</row>
    <row r="158" spans="1:14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</row>
    <row r="159" spans="1:14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</row>
    <row r="160" spans="1:14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</row>
    <row r="161" spans="1:14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</row>
    <row r="162" spans="1:14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</row>
    <row r="163" spans="1:14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</row>
    <row r="164" spans="1:14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</row>
    <row r="165" spans="1:14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</row>
    <row r="166" spans="1:14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</row>
    <row r="167" spans="1:14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</row>
    <row r="168" spans="1:14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</row>
    <row r="169" spans="1:14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</row>
    <row r="170" spans="1:14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</row>
    <row r="171" spans="1:14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</row>
    <row r="172" spans="1:14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</row>
    <row r="173" spans="1:14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</row>
    <row r="174" spans="1:14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</row>
    <row r="175" spans="1:14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</row>
    <row r="176" spans="1:14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</row>
    <row r="177" spans="1:14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</row>
    <row r="178" spans="1:14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</row>
    <row r="179" spans="1:14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</row>
    <row r="180" spans="1:14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</row>
    <row r="181" spans="1:14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</row>
    <row r="182" spans="1:14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</row>
    <row r="183" spans="1:14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</row>
    <row r="184" spans="1:14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</row>
    <row r="185" spans="1:14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</row>
    <row r="186" spans="1:14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</row>
    <row r="187" spans="1:14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</row>
    <row r="188" spans="1:14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</row>
    <row r="189" spans="1:14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</row>
    <row r="190" spans="1:14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</row>
    <row r="191" spans="1:14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</row>
    <row r="192" spans="1:14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</row>
    <row r="193" spans="1:14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</row>
    <row r="194" spans="1:14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</row>
    <row r="195" spans="1:14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</row>
    <row r="196" spans="1:14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</row>
    <row r="197" spans="1:14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</row>
    <row r="198" spans="1:14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</row>
    <row r="199" spans="1:14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</row>
    <row r="200" spans="1:14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</row>
    <row r="201" spans="1:14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</row>
    <row r="202" spans="1:14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</row>
    <row r="203" spans="1:14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</row>
    <row r="204" spans="1:14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</row>
    <row r="205" spans="1:14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</row>
    <row r="206" spans="1:14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</row>
    <row r="207" spans="1:14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</row>
    <row r="208" spans="1:14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</row>
    <row r="209" spans="1:14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</row>
    <row r="210" spans="1:14" x14ac:dyDescent="0.25">
      <c r="A210" s="4"/>
    </row>
  </sheetData>
  <mergeCells count="2">
    <mergeCell ref="A2:I2"/>
    <mergeCell ref="C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 6</dc:creator>
  <cp:lastModifiedBy>PC</cp:lastModifiedBy>
  <dcterms:created xsi:type="dcterms:W3CDTF">2006-09-28T02:33:49Z</dcterms:created>
  <dcterms:modified xsi:type="dcterms:W3CDTF">2024-12-03T12:57:00Z</dcterms:modified>
</cp:coreProperties>
</file>